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Lama\Katalog 17-18\---Trekking 17-18\"/>
    </mc:Choice>
  </mc:AlternateContent>
  <bookViews>
    <workbookView xWindow="480" yWindow="390" windowWidth="19815" windowHeight="8175" firstSheet="2" activeTab="4"/>
  </bookViews>
  <sheets>
    <sheet name="DPR" sheetId="5" r:id="rId1"/>
    <sheet name="Harga Beli ke Duta" sheetId="1" r:id="rId2"/>
    <sheet name="Harga Beli dinaikkan 30%" sheetId="11" r:id="rId3"/>
    <sheet name="Harga Beli dinaikkan 50%" sheetId="12" r:id="rId4"/>
    <sheet name="Harga Beli dinaikkan 100%" sheetId="13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52511"/>
</workbook>
</file>

<file path=xl/calcChain.xml><?xml version="1.0" encoding="utf-8"?>
<calcChain xmlns="http://schemas.openxmlformats.org/spreadsheetml/2006/main">
  <c r="K4" i="13" l="1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3" i="13"/>
  <c r="F52" i="13"/>
  <c r="E52" i="13"/>
  <c r="B52" i="13"/>
  <c r="A52" i="13"/>
  <c r="F51" i="13"/>
  <c r="E51" i="13"/>
  <c r="B51" i="13"/>
  <c r="A51" i="13"/>
  <c r="F50" i="13"/>
  <c r="E50" i="13"/>
  <c r="B50" i="13"/>
  <c r="A50" i="13"/>
  <c r="F49" i="13"/>
  <c r="E49" i="13"/>
  <c r="B49" i="13"/>
  <c r="A49" i="13"/>
  <c r="F48" i="13"/>
  <c r="E48" i="13"/>
  <c r="B48" i="13"/>
  <c r="A48" i="13"/>
  <c r="F47" i="13"/>
  <c r="E47" i="13"/>
  <c r="B47" i="13"/>
  <c r="A47" i="13"/>
  <c r="F46" i="13"/>
  <c r="E46" i="13"/>
  <c r="B46" i="13"/>
  <c r="A46" i="13"/>
  <c r="F45" i="13"/>
  <c r="E45" i="13"/>
  <c r="B45" i="13"/>
  <c r="A45" i="13"/>
  <c r="F44" i="13"/>
  <c r="E44" i="13"/>
  <c r="B44" i="13"/>
  <c r="A44" i="13"/>
  <c r="F43" i="13"/>
  <c r="E43" i="13"/>
  <c r="B43" i="13"/>
  <c r="A43" i="13"/>
  <c r="F42" i="13"/>
  <c r="E42" i="13"/>
  <c r="B42" i="13"/>
  <c r="A42" i="13"/>
  <c r="F41" i="13"/>
  <c r="E41" i="13"/>
  <c r="B41" i="13"/>
  <c r="A41" i="13"/>
  <c r="F40" i="13"/>
  <c r="E40" i="13"/>
  <c r="B40" i="13"/>
  <c r="A40" i="13"/>
  <c r="F39" i="13"/>
  <c r="E39" i="13"/>
  <c r="B39" i="13"/>
  <c r="A39" i="13"/>
  <c r="F38" i="13"/>
  <c r="E38" i="13"/>
  <c r="B38" i="13"/>
  <c r="A38" i="13"/>
  <c r="F37" i="13"/>
  <c r="E37" i="13"/>
  <c r="B37" i="13"/>
  <c r="A37" i="13"/>
  <c r="F36" i="13"/>
  <c r="E36" i="13"/>
  <c r="B36" i="13"/>
  <c r="A36" i="13"/>
  <c r="F35" i="13"/>
  <c r="E35" i="13"/>
  <c r="B35" i="13"/>
  <c r="A35" i="13"/>
  <c r="F34" i="13"/>
  <c r="E34" i="13"/>
  <c r="B34" i="13"/>
  <c r="A34" i="13"/>
  <c r="F33" i="13"/>
  <c r="E33" i="13"/>
  <c r="B33" i="13"/>
  <c r="A33" i="13"/>
  <c r="F32" i="13"/>
  <c r="E32" i="13"/>
  <c r="B32" i="13"/>
  <c r="A32" i="13"/>
  <c r="F31" i="13"/>
  <c r="E31" i="13"/>
  <c r="B31" i="13"/>
  <c r="A31" i="13"/>
  <c r="F30" i="13"/>
  <c r="E30" i="13"/>
  <c r="B30" i="13"/>
  <c r="A30" i="13"/>
  <c r="F29" i="13"/>
  <c r="E29" i="13"/>
  <c r="B29" i="13"/>
  <c r="A29" i="13"/>
  <c r="F28" i="13"/>
  <c r="E28" i="13"/>
  <c r="B28" i="13"/>
  <c r="A28" i="13"/>
  <c r="F27" i="13"/>
  <c r="E27" i="13"/>
  <c r="B27" i="13"/>
  <c r="A27" i="13"/>
  <c r="F26" i="13"/>
  <c r="E26" i="13"/>
  <c r="B26" i="13"/>
  <c r="A26" i="13"/>
  <c r="F25" i="13"/>
  <c r="E25" i="13"/>
  <c r="B25" i="13"/>
  <c r="A25" i="13"/>
  <c r="J24" i="13"/>
  <c r="I24" i="13"/>
  <c r="F24" i="13"/>
  <c r="E24" i="13"/>
  <c r="B24" i="13"/>
  <c r="A24" i="13"/>
  <c r="J23" i="13"/>
  <c r="I23" i="13"/>
  <c r="F23" i="13"/>
  <c r="E23" i="13"/>
  <c r="B23" i="13"/>
  <c r="A23" i="13"/>
  <c r="J22" i="13"/>
  <c r="I22" i="13"/>
  <c r="F22" i="13"/>
  <c r="E22" i="13"/>
  <c r="B22" i="13"/>
  <c r="A22" i="13"/>
  <c r="J21" i="13"/>
  <c r="I21" i="13"/>
  <c r="F21" i="13"/>
  <c r="E21" i="13"/>
  <c r="B21" i="13"/>
  <c r="A21" i="13"/>
  <c r="J20" i="13"/>
  <c r="I20" i="13"/>
  <c r="F20" i="13"/>
  <c r="E20" i="13"/>
  <c r="B20" i="13"/>
  <c r="A20" i="13"/>
  <c r="J19" i="13"/>
  <c r="I19" i="13"/>
  <c r="F19" i="13"/>
  <c r="E19" i="13"/>
  <c r="B19" i="13"/>
  <c r="A19" i="13"/>
  <c r="J18" i="13"/>
  <c r="I18" i="13"/>
  <c r="F18" i="13"/>
  <c r="E18" i="13"/>
  <c r="B18" i="13"/>
  <c r="A18" i="13"/>
  <c r="J17" i="13"/>
  <c r="I17" i="13"/>
  <c r="F17" i="13"/>
  <c r="E17" i="13"/>
  <c r="B17" i="13"/>
  <c r="A17" i="13"/>
  <c r="J16" i="13"/>
  <c r="I16" i="13"/>
  <c r="F16" i="13"/>
  <c r="E16" i="13"/>
  <c r="B16" i="13"/>
  <c r="A16" i="13"/>
  <c r="J15" i="13"/>
  <c r="I15" i="13"/>
  <c r="F15" i="13"/>
  <c r="E15" i="13"/>
  <c r="B15" i="13"/>
  <c r="A15" i="13"/>
  <c r="J14" i="13"/>
  <c r="I14" i="13"/>
  <c r="F14" i="13"/>
  <c r="E14" i="13"/>
  <c r="B14" i="13"/>
  <c r="A14" i="13"/>
  <c r="J13" i="13"/>
  <c r="I13" i="13"/>
  <c r="F13" i="13"/>
  <c r="E13" i="13"/>
  <c r="B13" i="13"/>
  <c r="A13" i="13"/>
  <c r="J12" i="13"/>
  <c r="I12" i="13"/>
  <c r="F12" i="13"/>
  <c r="E12" i="13"/>
  <c r="B12" i="13"/>
  <c r="A12" i="13"/>
  <c r="J11" i="13"/>
  <c r="I11" i="13"/>
  <c r="F11" i="13"/>
  <c r="E11" i="13"/>
  <c r="B11" i="13"/>
  <c r="A11" i="13"/>
  <c r="J10" i="13"/>
  <c r="I10" i="13"/>
  <c r="F10" i="13"/>
  <c r="E10" i="13"/>
  <c r="B10" i="13"/>
  <c r="A10" i="13"/>
  <c r="J9" i="13"/>
  <c r="I9" i="13"/>
  <c r="F9" i="13"/>
  <c r="E9" i="13"/>
  <c r="B9" i="13"/>
  <c r="A9" i="13"/>
  <c r="J8" i="13"/>
  <c r="I8" i="13"/>
  <c r="F8" i="13"/>
  <c r="E8" i="13"/>
  <c r="B8" i="13"/>
  <c r="A8" i="13"/>
  <c r="J7" i="13"/>
  <c r="I7" i="13"/>
  <c r="F7" i="13"/>
  <c r="E7" i="13"/>
  <c r="B7" i="13"/>
  <c r="A7" i="13"/>
  <c r="J6" i="13"/>
  <c r="I6" i="13"/>
  <c r="F6" i="13"/>
  <c r="E6" i="13"/>
  <c r="B6" i="13"/>
  <c r="A6" i="13"/>
  <c r="J5" i="13"/>
  <c r="I5" i="13"/>
  <c r="F5" i="13"/>
  <c r="E5" i="13"/>
  <c r="B5" i="13"/>
  <c r="A5" i="13"/>
  <c r="J4" i="13"/>
  <c r="I4" i="13"/>
  <c r="F4" i="13"/>
  <c r="E4" i="13"/>
  <c r="B4" i="13"/>
  <c r="A4" i="13"/>
  <c r="J3" i="13"/>
  <c r="I3" i="13"/>
  <c r="F3" i="13"/>
  <c r="E3" i="13"/>
  <c r="B3" i="13"/>
  <c r="A3" i="13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3" i="12"/>
  <c r="F52" i="12"/>
  <c r="E52" i="12"/>
  <c r="B52" i="12"/>
  <c r="A52" i="12"/>
  <c r="F51" i="12"/>
  <c r="E51" i="12"/>
  <c r="B51" i="12"/>
  <c r="A51" i="12"/>
  <c r="F50" i="12"/>
  <c r="E50" i="12"/>
  <c r="B50" i="12"/>
  <c r="A50" i="12"/>
  <c r="F49" i="12"/>
  <c r="E49" i="12"/>
  <c r="B49" i="12"/>
  <c r="A49" i="12"/>
  <c r="F48" i="12"/>
  <c r="E48" i="12"/>
  <c r="B48" i="12"/>
  <c r="A48" i="12"/>
  <c r="F47" i="12"/>
  <c r="E47" i="12"/>
  <c r="B47" i="12"/>
  <c r="A47" i="12"/>
  <c r="F46" i="12"/>
  <c r="E46" i="12"/>
  <c r="B46" i="12"/>
  <c r="A46" i="12"/>
  <c r="F45" i="12"/>
  <c r="E45" i="12"/>
  <c r="B45" i="12"/>
  <c r="A45" i="12"/>
  <c r="F44" i="12"/>
  <c r="E44" i="12"/>
  <c r="B44" i="12"/>
  <c r="A44" i="12"/>
  <c r="F43" i="12"/>
  <c r="E43" i="12"/>
  <c r="B43" i="12"/>
  <c r="A43" i="12"/>
  <c r="F42" i="12"/>
  <c r="E42" i="12"/>
  <c r="B42" i="12"/>
  <c r="A42" i="12"/>
  <c r="F41" i="12"/>
  <c r="E41" i="12"/>
  <c r="B41" i="12"/>
  <c r="A41" i="12"/>
  <c r="F40" i="12"/>
  <c r="E40" i="12"/>
  <c r="B40" i="12"/>
  <c r="A40" i="12"/>
  <c r="F39" i="12"/>
  <c r="E39" i="12"/>
  <c r="B39" i="12"/>
  <c r="A39" i="12"/>
  <c r="F38" i="12"/>
  <c r="E38" i="12"/>
  <c r="B38" i="12"/>
  <c r="A38" i="12"/>
  <c r="F37" i="12"/>
  <c r="E37" i="12"/>
  <c r="B37" i="12"/>
  <c r="A37" i="12"/>
  <c r="F36" i="12"/>
  <c r="E36" i="12"/>
  <c r="B36" i="12"/>
  <c r="A36" i="12"/>
  <c r="F35" i="12"/>
  <c r="E35" i="12"/>
  <c r="B35" i="12"/>
  <c r="A35" i="12"/>
  <c r="F34" i="12"/>
  <c r="E34" i="12"/>
  <c r="B34" i="12"/>
  <c r="A34" i="12"/>
  <c r="F33" i="12"/>
  <c r="E33" i="12"/>
  <c r="B33" i="12"/>
  <c r="A33" i="12"/>
  <c r="F32" i="12"/>
  <c r="E32" i="12"/>
  <c r="B32" i="12"/>
  <c r="A32" i="12"/>
  <c r="F31" i="12"/>
  <c r="E31" i="12"/>
  <c r="B31" i="12"/>
  <c r="A31" i="12"/>
  <c r="F30" i="12"/>
  <c r="E30" i="12"/>
  <c r="B30" i="12"/>
  <c r="A30" i="12"/>
  <c r="F29" i="12"/>
  <c r="E29" i="12"/>
  <c r="B29" i="12"/>
  <c r="A29" i="12"/>
  <c r="F28" i="12"/>
  <c r="E28" i="12"/>
  <c r="B28" i="12"/>
  <c r="A28" i="12"/>
  <c r="F27" i="12"/>
  <c r="E27" i="12"/>
  <c r="B27" i="12"/>
  <c r="A27" i="12"/>
  <c r="F26" i="12"/>
  <c r="E26" i="12"/>
  <c r="B26" i="12"/>
  <c r="A26" i="12"/>
  <c r="F25" i="12"/>
  <c r="E25" i="12"/>
  <c r="B25" i="12"/>
  <c r="A25" i="12"/>
  <c r="J24" i="12"/>
  <c r="I24" i="12"/>
  <c r="F24" i="12"/>
  <c r="E24" i="12"/>
  <c r="B24" i="12"/>
  <c r="A24" i="12"/>
  <c r="J23" i="12"/>
  <c r="I23" i="12"/>
  <c r="F23" i="12"/>
  <c r="E23" i="12"/>
  <c r="B23" i="12"/>
  <c r="A23" i="12"/>
  <c r="J22" i="12"/>
  <c r="I22" i="12"/>
  <c r="F22" i="12"/>
  <c r="E22" i="12"/>
  <c r="B22" i="12"/>
  <c r="A22" i="12"/>
  <c r="J21" i="12"/>
  <c r="I21" i="12"/>
  <c r="F21" i="12"/>
  <c r="E21" i="12"/>
  <c r="B21" i="12"/>
  <c r="A21" i="12"/>
  <c r="J20" i="12"/>
  <c r="I20" i="12"/>
  <c r="F20" i="12"/>
  <c r="E20" i="12"/>
  <c r="B20" i="12"/>
  <c r="A20" i="12"/>
  <c r="J19" i="12"/>
  <c r="I19" i="12"/>
  <c r="F19" i="12"/>
  <c r="E19" i="12"/>
  <c r="B19" i="12"/>
  <c r="A19" i="12"/>
  <c r="J18" i="12"/>
  <c r="I18" i="12"/>
  <c r="F18" i="12"/>
  <c r="E18" i="12"/>
  <c r="B18" i="12"/>
  <c r="A18" i="12"/>
  <c r="J17" i="12"/>
  <c r="I17" i="12"/>
  <c r="F17" i="12"/>
  <c r="E17" i="12"/>
  <c r="B17" i="12"/>
  <c r="A17" i="12"/>
  <c r="J16" i="12"/>
  <c r="I16" i="12"/>
  <c r="F16" i="12"/>
  <c r="E16" i="12"/>
  <c r="B16" i="12"/>
  <c r="A16" i="12"/>
  <c r="J15" i="12"/>
  <c r="I15" i="12"/>
  <c r="F15" i="12"/>
  <c r="E15" i="12"/>
  <c r="B15" i="12"/>
  <c r="A15" i="12"/>
  <c r="J14" i="12"/>
  <c r="I14" i="12"/>
  <c r="F14" i="12"/>
  <c r="E14" i="12"/>
  <c r="B14" i="12"/>
  <c r="A14" i="12"/>
  <c r="J13" i="12"/>
  <c r="I13" i="12"/>
  <c r="F13" i="12"/>
  <c r="E13" i="12"/>
  <c r="B13" i="12"/>
  <c r="A13" i="12"/>
  <c r="J12" i="12"/>
  <c r="I12" i="12"/>
  <c r="F12" i="12"/>
  <c r="E12" i="12"/>
  <c r="B12" i="12"/>
  <c r="A12" i="12"/>
  <c r="J11" i="12"/>
  <c r="I11" i="12"/>
  <c r="F11" i="12"/>
  <c r="E11" i="12"/>
  <c r="B11" i="12"/>
  <c r="A11" i="12"/>
  <c r="J10" i="12"/>
  <c r="I10" i="12"/>
  <c r="F10" i="12"/>
  <c r="E10" i="12"/>
  <c r="B10" i="12"/>
  <c r="A10" i="12"/>
  <c r="J9" i="12"/>
  <c r="I9" i="12"/>
  <c r="F9" i="12"/>
  <c r="E9" i="12"/>
  <c r="B9" i="12"/>
  <c r="A9" i="12"/>
  <c r="J8" i="12"/>
  <c r="I8" i="12"/>
  <c r="F8" i="12"/>
  <c r="E8" i="12"/>
  <c r="B8" i="12"/>
  <c r="A8" i="12"/>
  <c r="J7" i="12"/>
  <c r="I7" i="12"/>
  <c r="F7" i="12"/>
  <c r="E7" i="12"/>
  <c r="B7" i="12"/>
  <c r="A7" i="12"/>
  <c r="J6" i="12"/>
  <c r="I6" i="12"/>
  <c r="F6" i="12"/>
  <c r="E6" i="12"/>
  <c r="B6" i="12"/>
  <c r="A6" i="12"/>
  <c r="J5" i="12"/>
  <c r="I5" i="12"/>
  <c r="F5" i="12"/>
  <c r="E5" i="12"/>
  <c r="B5" i="12"/>
  <c r="A5" i="12"/>
  <c r="J4" i="12"/>
  <c r="I4" i="12"/>
  <c r="F4" i="12"/>
  <c r="E4" i="12"/>
  <c r="B4" i="12"/>
  <c r="A4" i="12"/>
  <c r="J3" i="12"/>
  <c r="I3" i="12"/>
  <c r="F3" i="12"/>
  <c r="E3" i="12"/>
  <c r="B3" i="12"/>
  <c r="A3" i="12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3" i="11"/>
  <c r="I3" i="11"/>
  <c r="J3" i="11"/>
  <c r="I4" i="11"/>
  <c r="J4" i="11"/>
  <c r="I5" i="11"/>
  <c r="J5" i="11"/>
  <c r="I6" i="11"/>
  <c r="J6" i="11"/>
  <c r="I7" i="11"/>
  <c r="J7" i="11"/>
  <c r="I8" i="1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3" i="11"/>
  <c r="F52" i="11"/>
  <c r="E52" i="11"/>
  <c r="B52" i="11"/>
  <c r="A52" i="11"/>
  <c r="F51" i="11"/>
  <c r="E51" i="11"/>
  <c r="B51" i="11"/>
  <c r="A51" i="11"/>
  <c r="F50" i="11"/>
  <c r="E50" i="11"/>
  <c r="B50" i="11"/>
  <c r="A50" i="11"/>
  <c r="F49" i="11"/>
  <c r="E49" i="11"/>
  <c r="B49" i="11"/>
  <c r="A49" i="11"/>
  <c r="F48" i="11"/>
  <c r="E48" i="11"/>
  <c r="B48" i="11"/>
  <c r="A48" i="11"/>
  <c r="F47" i="11"/>
  <c r="E47" i="11"/>
  <c r="B47" i="11"/>
  <c r="A47" i="11"/>
  <c r="F46" i="11"/>
  <c r="E46" i="11"/>
  <c r="B46" i="11"/>
  <c r="A46" i="11"/>
  <c r="F45" i="11"/>
  <c r="E45" i="11"/>
  <c r="B45" i="11"/>
  <c r="A45" i="11"/>
  <c r="F44" i="11"/>
  <c r="E44" i="11"/>
  <c r="B44" i="11"/>
  <c r="A44" i="11"/>
  <c r="F43" i="11"/>
  <c r="E43" i="11"/>
  <c r="B43" i="11"/>
  <c r="A43" i="11"/>
  <c r="F42" i="11"/>
  <c r="E42" i="11"/>
  <c r="B42" i="11"/>
  <c r="A42" i="11"/>
  <c r="F41" i="11"/>
  <c r="E41" i="11"/>
  <c r="B41" i="11"/>
  <c r="A41" i="11"/>
  <c r="F40" i="11"/>
  <c r="E40" i="11"/>
  <c r="B40" i="11"/>
  <c r="A40" i="11"/>
  <c r="F39" i="11"/>
  <c r="E39" i="11"/>
  <c r="B39" i="11"/>
  <c r="A39" i="11"/>
  <c r="F38" i="11"/>
  <c r="E38" i="11"/>
  <c r="B38" i="11"/>
  <c r="A38" i="11"/>
  <c r="F37" i="11"/>
  <c r="E37" i="11"/>
  <c r="B37" i="11"/>
  <c r="A37" i="11"/>
  <c r="F36" i="11"/>
  <c r="E36" i="11"/>
  <c r="B36" i="11"/>
  <c r="A36" i="11"/>
  <c r="F35" i="11"/>
  <c r="E35" i="11"/>
  <c r="B35" i="11"/>
  <c r="A35" i="11"/>
  <c r="F34" i="11"/>
  <c r="E34" i="11"/>
  <c r="B34" i="11"/>
  <c r="A34" i="11"/>
  <c r="F33" i="11"/>
  <c r="E33" i="11"/>
  <c r="B33" i="11"/>
  <c r="A33" i="11"/>
  <c r="F32" i="11"/>
  <c r="E32" i="11"/>
  <c r="B32" i="11"/>
  <c r="A32" i="11"/>
  <c r="F31" i="11"/>
  <c r="E31" i="11"/>
  <c r="B31" i="11"/>
  <c r="A31" i="11"/>
  <c r="F30" i="11"/>
  <c r="E30" i="11"/>
  <c r="B30" i="11"/>
  <c r="A30" i="11"/>
  <c r="F29" i="11"/>
  <c r="E29" i="11"/>
  <c r="B29" i="11"/>
  <c r="A29" i="11"/>
  <c r="F28" i="11"/>
  <c r="E28" i="11"/>
  <c r="B28" i="11"/>
  <c r="A28" i="11"/>
  <c r="F27" i="11"/>
  <c r="E27" i="11"/>
  <c r="B27" i="11"/>
  <c r="A27" i="11"/>
  <c r="F26" i="11"/>
  <c r="E26" i="11"/>
  <c r="B26" i="11"/>
  <c r="A26" i="11"/>
  <c r="F25" i="11"/>
  <c r="E25" i="11"/>
  <c r="B25" i="11"/>
  <c r="A25" i="11"/>
  <c r="F24" i="11"/>
  <c r="E24" i="11"/>
  <c r="B24" i="11"/>
  <c r="A24" i="11"/>
  <c r="F23" i="11"/>
  <c r="E23" i="11"/>
  <c r="B23" i="11"/>
  <c r="A23" i="11"/>
  <c r="F22" i="11"/>
  <c r="E22" i="11"/>
  <c r="B22" i="11"/>
  <c r="A22" i="11"/>
  <c r="F21" i="11"/>
  <c r="E21" i="11"/>
  <c r="B21" i="11"/>
  <c r="A21" i="11"/>
  <c r="F20" i="11"/>
  <c r="E20" i="11"/>
  <c r="B20" i="11"/>
  <c r="A20" i="11"/>
  <c r="F19" i="11"/>
  <c r="E19" i="11"/>
  <c r="B19" i="11"/>
  <c r="A19" i="11"/>
  <c r="F18" i="11"/>
  <c r="E18" i="11"/>
  <c r="B18" i="11"/>
  <c r="A18" i="11"/>
  <c r="F17" i="11"/>
  <c r="E17" i="11"/>
  <c r="B17" i="11"/>
  <c r="A17" i="11"/>
  <c r="F16" i="11"/>
  <c r="E16" i="11"/>
  <c r="B16" i="11"/>
  <c r="A16" i="11"/>
  <c r="F15" i="11"/>
  <c r="E15" i="11"/>
  <c r="B15" i="11"/>
  <c r="A15" i="11"/>
  <c r="F14" i="11"/>
  <c r="E14" i="11"/>
  <c r="B14" i="11"/>
  <c r="A14" i="11"/>
  <c r="F13" i="11"/>
  <c r="E13" i="11"/>
  <c r="B13" i="11"/>
  <c r="A13" i="11"/>
  <c r="F12" i="11"/>
  <c r="E12" i="11"/>
  <c r="B12" i="11"/>
  <c r="A12" i="11"/>
  <c r="F11" i="11"/>
  <c r="E11" i="11"/>
  <c r="B11" i="11"/>
  <c r="A11" i="11"/>
  <c r="F10" i="11"/>
  <c r="E10" i="11"/>
  <c r="B10" i="11"/>
  <c r="A10" i="11"/>
  <c r="F9" i="11"/>
  <c r="E9" i="11"/>
  <c r="B9" i="11"/>
  <c r="A9" i="11"/>
  <c r="F8" i="11"/>
  <c r="E8" i="11"/>
  <c r="B8" i="11"/>
  <c r="A8" i="11"/>
  <c r="F7" i="11"/>
  <c r="E7" i="11"/>
  <c r="B7" i="11"/>
  <c r="A7" i="11"/>
  <c r="F6" i="11"/>
  <c r="E6" i="11"/>
  <c r="B6" i="11"/>
  <c r="A6" i="11"/>
  <c r="F5" i="11"/>
  <c r="E5" i="11"/>
  <c r="B5" i="11"/>
  <c r="A5" i="11"/>
  <c r="F4" i="11"/>
  <c r="E4" i="11"/>
  <c r="B4" i="11"/>
  <c r="A4" i="11"/>
  <c r="F3" i="11"/>
  <c r="E3" i="11"/>
  <c r="B3" i="11"/>
  <c r="A3" i="11"/>
  <c r="G49" i="1" l="1"/>
  <c r="G45" i="1"/>
  <c r="G41" i="1"/>
  <c r="G37" i="1"/>
  <c r="G33" i="1"/>
  <c r="G29" i="1"/>
  <c r="G25" i="1"/>
  <c r="G21" i="1"/>
  <c r="G17" i="1"/>
  <c r="G13" i="1"/>
  <c r="G9" i="1"/>
  <c r="G5" i="1"/>
  <c r="C51" i="1"/>
  <c r="C47" i="1"/>
  <c r="C43" i="1"/>
  <c r="C39" i="1"/>
  <c r="C35" i="1"/>
  <c r="C31" i="1"/>
  <c r="C27" i="1"/>
  <c r="C23" i="1"/>
  <c r="C19" i="1"/>
  <c r="C15" i="1"/>
  <c r="C11" i="1"/>
  <c r="C7" i="1"/>
  <c r="C3" i="1"/>
  <c r="A3" i="1"/>
  <c r="B3" i="1"/>
  <c r="A4" i="1"/>
  <c r="B4" i="1"/>
  <c r="C4" i="1"/>
  <c r="A5" i="1"/>
  <c r="B5" i="1"/>
  <c r="C5" i="1"/>
  <c r="A6" i="1"/>
  <c r="B6" i="1"/>
  <c r="C6" i="1"/>
  <c r="A7" i="1"/>
  <c r="B7" i="1"/>
  <c r="A8" i="1"/>
  <c r="B8" i="1"/>
  <c r="C8" i="1"/>
  <c r="A9" i="1"/>
  <c r="B9" i="1"/>
  <c r="C9" i="1"/>
  <c r="A10" i="1"/>
  <c r="B10" i="1"/>
  <c r="C10" i="1"/>
  <c r="A11" i="1"/>
  <c r="B11" i="1"/>
  <c r="A12" i="1"/>
  <c r="B12" i="1"/>
  <c r="C12" i="1"/>
  <c r="A13" i="1"/>
  <c r="B13" i="1"/>
  <c r="C13" i="1"/>
  <c r="A14" i="1"/>
  <c r="B14" i="1"/>
  <c r="C14" i="1"/>
  <c r="A15" i="1"/>
  <c r="B15" i="1"/>
  <c r="A16" i="1"/>
  <c r="B16" i="1"/>
  <c r="C16" i="1"/>
  <c r="A17" i="1"/>
  <c r="B17" i="1"/>
  <c r="C17" i="1"/>
  <c r="A18" i="1"/>
  <c r="B18" i="1"/>
  <c r="C18" i="1"/>
  <c r="A19" i="1"/>
  <c r="B19" i="1"/>
  <c r="A20" i="1"/>
  <c r="B20" i="1"/>
  <c r="C20" i="1"/>
  <c r="A21" i="1"/>
  <c r="B21" i="1"/>
  <c r="C21" i="1"/>
  <c r="A22" i="1"/>
  <c r="B22" i="1"/>
  <c r="C22" i="1"/>
  <c r="A23" i="1"/>
  <c r="B23" i="1"/>
  <c r="A24" i="1"/>
  <c r="B24" i="1"/>
  <c r="C24" i="1"/>
  <c r="A25" i="1"/>
  <c r="B25" i="1"/>
  <c r="C25" i="1"/>
  <c r="A26" i="1"/>
  <c r="B26" i="1"/>
  <c r="C26" i="1"/>
  <c r="A27" i="1"/>
  <c r="B27" i="1"/>
  <c r="A28" i="1"/>
  <c r="B28" i="1"/>
  <c r="C28" i="1"/>
  <c r="A29" i="1"/>
  <c r="B29" i="1"/>
  <c r="C29" i="1"/>
  <c r="A30" i="1"/>
  <c r="B30" i="1"/>
  <c r="C30" i="1"/>
  <c r="A31" i="1"/>
  <c r="B31" i="1"/>
  <c r="A32" i="1"/>
  <c r="B32" i="1"/>
  <c r="C32" i="1"/>
  <c r="A33" i="1"/>
  <c r="B33" i="1"/>
  <c r="C33" i="1"/>
  <c r="A34" i="1"/>
  <c r="B34" i="1"/>
  <c r="C34" i="1"/>
  <c r="A35" i="1"/>
  <c r="B35" i="1"/>
  <c r="A36" i="1"/>
  <c r="B36" i="1"/>
  <c r="C36" i="1"/>
  <c r="A37" i="1"/>
  <c r="B37" i="1"/>
  <c r="C37" i="1"/>
  <c r="A38" i="1"/>
  <c r="B38" i="1"/>
  <c r="C38" i="1"/>
  <c r="A39" i="1"/>
  <c r="B39" i="1"/>
  <c r="A40" i="1"/>
  <c r="B40" i="1"/>
  <c r="C40" i="1"/>
  <c r="A41" i="1"/>
  <c r="B41" i="1"/>
  <c r="C41" i="1"/>
  <c r="A42" i="1"/>
  <c r="B42" i="1"/>
  <c r="C42" i="1"/>
  <c r="A43" i="1"/>
  <c r="B43" i="1"/>
  <c r="A44" i="1"/>
  <c r="B44" i="1"/>
  <c r="C44" i="1"/>
  <c r="A45" i="1"/>
  <c r="B45" i="1"/>
  <c r="C45" i="1"/>
  <c r="A46" i="1"/>
  <c r="B46" i="1"/>
  <c r="C46" i="1"/>
  <c r="A47" i="1"/>
  <c r="B47" i="1"/>
  <c r="A48" i="1"/>
  <c r="B48" i="1"/>
  <c r="C48" i="1"/>
  <c r="A49" i="1"/>
  <c r="B49" i="1"/>
  <c r="C49" i="1"/>
  <c r="A50" i="1"/>
  <c r="B50" i="1"/>
  <c r="C50" i="1"/>
  <c r="A51" i="1"/>
  <c r="B51" i="1"/>
  <c r="A52" i="1"/>
  <c r="B52" i="1"/>
  <c r="C52" i="1"/>
  <c r="E3" i="1"/>
  <c r="F3" i="1"/>
  <c r="G3" i="1"/>
  <c r="E4" i="1"/>
  <c r="F4" i="1"/>
  <c r="G4" i="1"/>
  <c r="E5" i="1"/>
  <c r="F5" i="1"/>
  <c r="E6" i="1"/>
  <c r="F6" i="1"/>
  <c r="G6" i="1"/>
  <c r="E7" i="1"/>
  <c r="F7" i="1"/>
  <c r="G7" i="1"/>
  <c r="E8" i="1"/>
  <c r="F8" i="1"/>
  <c r="G8" i="1"/>
  <c r="E9" i="1"/>
  <c r="F9" i="1"/>
  <c r="E10" i="1"/>
  <c r="F10" i="1"/>
  <c r="G10" i="1"/>
  <c r="E11" i="1"/>
  <c r="F11" i="1"/>
  <c r="G11" i="1"/>
  <c r="E12" i="1"/>
  <c r="F12" i="1"/>
  <c r="G12" i="1"/>
  <c r="E13" i="1"/>
  <c r="F13" i="1"/>
  <c r="E14" i="1"/>
  <c r="F14" i="1"/>
  <c r="G14" i="1"/>
  <c r="E15" i="1"/>
  <c r="F15" i="1"/>
  <c r="G15" i="1"/>
  <c r="E16" i="1"/>
  <c r="F16" i="1"/>
  <c r="G16" i="1"/>
  <c r="E17" i="1"/>
  <c r="F17" i="1"/>
  <c r="E18" i="1"/>
  <c r="F18" i="1"/>
  <c r="G18" i="1"/>
  <c r="E19" i="1"/>
  <c r="F19" i="1"/>
  <c r="G19" i="1"/>
  <c r="E20" i="1"/>
  <c r="F20" i="1"/>
  <c r="G20" i="1"/>
  <c r="E21" i="1"/>
  <c r="F21" i="1"/>
  <c r="E22" i="1"/>
  <c r="F22" i="1"/>
  <c r="G22" i="1"/>
  <c r="E23" i="1"/>
  <c r="F23" i="1"/>
  <c r="G23" i="1"/>
  <c r="E24" i="1"/>
  <c r="F24" i="1"/>
  <c r="G24" i="1"/>
  <c r="E25" i="1"/>
  <c r="F25" i="1"/>
  <c r="E26" i="1"/>
  <c r="F26" i="1"/>
  <c r="G26" i="1"/>
  <c r="E27" i="1"/>
  <c r="F27" i="1"/>
  <c r="G27" i="1"/>
  <c r="E28" i="1"/>
  <c r="F28" i="1"/>
  <c r="G28" i="1"/>
  <c r="E29" i="1"/>
  <c r="F29" i="1"/>
  <c r="E30" i="1"/>
  <c r="F30" i="1"/>
  <c r="G30" i="1"/>
  <c r="E31" i="1"/>
  <c r="F31" i="1"/>
  <c r="G31" i="1"/>
  <c r="E32" i="1"/>
  <c r="F32" i="1"/>
  <c r="G32" i="1"/>
  <c r="E33" i="1"/>
  <c r="F33" i="1"/>
  <c r="E34" i="1"/>
  <c r="F34" i="1"/>
  <c r="G34" i="1"/>
  <c r="E35" i="1"/>
  <c r="F35" i="1"/>
  <c r="G35" i="1"/>
  <c r="E36" i="1"/>
  <c r="F36" i="1"/>
  <c r="G36" i="1"/>
  <c r="E37" i="1"/>
  <c r="F37" i="1"/>
  <c r="E38" i="1"/>
  <c r="F38" i="1"/>
  <c r="G38" i="1"/>
  <c r="E39" i="1"/>
  <c r="F39" i="1"/>
  <c r="G39" i="1"/>
  <c r="E40" i="1"/>
  <c r="F40" i="1"/>
  <c r="G40" i="1"/>
  <c r="E41" i="1"/>
  <c r="F41" i="1"/>
  <c r="E42" i="1"/>
  <c r="F42" i="1"/>
  <c r="G42" i="1"/>
  <c r="E43" i="1"/>
  <c r="F43" i="1"/>
  <c r="G43" i="1"/>
  <c r="E44" i="1"/>
  <c r="F44" i="1"/>
  <c r="G44" i="1"/>
  <c r="E45" i="1"/>
  <c r="F45" i="1"/>
  <c r="E46" i="1"/>
  <c r="F46" i="1"/>
  <c r="G46" i="1"/>
  <c r="E47" i="1"/>
  <c r="F47" i="1"/>
  <c r="G47" i="1"/>
  <c r="E48" i="1"/>
  <c r="F48" i="1"/>
  <c r="G48" i="1"/>
  <c r="E49" i="1"/>
  <c r="F49" i="1"/>
  <c r="E50" i="1"/>
  <c r="F50" i="1"/>
  <c r="G50" i="1"/>
  <c r="E51" i="1"/>
  <c r="F51" i="1"/>
  <c r="G51" i="1"/>
  <c r="E52" i="1"/>
  <c r="F52" i="1"/>
  <c r="G52" i="1"/>
</calcChain>
</file>

<file path=xl/sharedStrings.xml><?xml version="1.0" encoding="utf-8"?>
<sst xmlns="http://schemas.openxmlformats.org/spreadsheetml/2006/main" count="166" uniqueCount="131">
  <si>
    <t>No</t>
  </si>
  <si>
    <t>KodeBrg</t>
  </si>
  <si>
    <t>Harga</t>
  </si>
  <si>
    <t>Harga beli ke duta</t>
  </si>
  <si>
    <t>NO</t>
  </si>
  <si>
    <t>Kode</t>
  </si>
  <si>
    <t xml:space="preserve"> katalog 17-18</t>
  </si>
  <si>
    <t>TMS 096</t>
  </si>
  <si>
    <t>TMS 090</t>
  </si>
  <si>
    <t>TMS 095</t>
  </si>
  <si>
    <t>TMS 089</t>
  </si>
  <si>
    <t>TMS 083</t>
  </si>
  <si>
    <t>TMS 058</t>
  </si>
  <si>
    <t>TMS 119</t>
  </si>
  <si>
    <t>TMS 081</t>
  </si>
  <si>
    <t>TMS 087</t>
  </si>
  <si>
    <t>TMS 085</t>
  </si>
  <si>
    <t>TMS 086</t>
  </si>
  <si>
    <t>TMS 054</t>
  </si>
  <si>
    <t>TMS 002</t>
  </si>
  <si>
    <t>TMS 043</t>
  </si>
  <si>
    <t>TMS 113</t>
  </si>
  <si>
    <t>TMS 114</t>
  </si>
  <si>
    <t>TMS 115</t>
  </si>
  <si>
    <t>TMS 036</t>
  </si>
  <si>
    <t>TMS 116</t>
  </si>
  <si>
    <t>TMS 117</t>
  </si>
  <si>
    <t>TMS 118</t>
  </si>
  <si>
    <t>TMS 104</t>
  </si>
  <si>
    <t>KMJ 009</t>
  </si>
  <si>
    <t>KMJ 021</t>
  </si>
  <si>
    <t>KMJ 022</t>
  </si>
  <si>
    <t>KMJ 001</t>
  </si>
  <si>
    <t>KMJ 020</t>
  </si>
  <si>
    <t>KMJ 013</t>
  </si>
  <si>
    <t>KMJ 023</t>
  </si>
  <si>
    <t>KMJ 019</t>
  </si>
  <si>
    <t>ARJ 020</t>
  </si>
  <si>
    <t>JGR 019</t>
  </si>
  <si>
    <t>ARJ 021</t>
  </si>
  <si>
    <t>ARJ 024</t>
  </si>
  <si>
    <t>ARJ 023</t>
  </si>
  <si>
    <t>ARJ 035</t>
  </si>
  <si>
    <t>ARJ 022</t>
  </si>
  <si>
    <t>ARJ 025</t>
  </si>
  <si>
    <t>ARJ 010</t>
  </si>
  <si>
    <t>ARJ 012</t>
  </si>
  <si>
    <t>ARJ 016</t>
  </si>
  <si>
    <t>ARJ 009</t>
  </si>
  <si>
    <t>ARJ 015</t>
  </si>
  <si>
    <t>TRD 003</t>
  </si>
  <si>
    <t>TRD 002</t>
  </si>
  <si>
    <t>TRD 004</t>
  </si>
  <si>
    <t>TRD 001</t>
  </si>
  <si>
    <t>SMR 008</t>
  </si>
  <si>
    <t>ARJ 042</t>
  </si>
  <si>
    <t>ARJ 030</t>
  </si>
  <si>
    <t>ARJ 027</t>
  </si>
  <si>
    <t>ARJ 028</t>
  </si>
  <si>
    <t>ARJ 041</t>
  </si>
  <si>
    <t>ARJ 029</t>
  </si>
  <si>
    <t>BRM 011</t>
  </si>
  <si>
    <t>BRM 013</t>
  </si>
  <si>
    <t>BRM 012</t>
  </si>
  <si>
    <t>BRM 010</t>
  </si>
  <si>
    <t>BRM 014</t>
  </si>
  <si>
    <t>BRM 009</t>
  </si>
  <si>
    <t>MLB 030</t>
  </si>
  <si>
    <t>MLB 026</t>
  </si>
  <si>
    <t>MLB 025</t>
  </si>
  <si>
    <t>MLB 020</t>
  </si>
  <si>
    <t>MLB 031</t>
  </si>
  <si>
    <t>MLB 027</t>
  </si>
  <si>
    <t>HLM 012</t>
  </si>
  <si>
    <t>HLM 039</t>
  </si>
  <si>
    <t>HLM 038</t>
  </si>
  <si>
    <t>HLM 013</t>
  </si>
  <si>
    <t>HLM 004</t>
  </si>
  <si>
    <t>TRB 018</t>
  </si>
  <si>
    <t>TRB 019</t>
  </si>
  <si>
    <t>TRB 020</t>
  </si>
  <si>
    <t>HLM 016</t>
  </si>
  <si>
    <t>HLM 030</t>
  </si>
  <si>
    <t>HLM 028</t>
  </si>
  <si>
    <t>HLM 026</t>
  </si>
  <si>
    <t>HLM 002</t>
  </si>
  <si>
    <t>HLM 037</t>
  </si>
  <si>
    <t>TRB 017</t>
  </si>
  <si>
    <t>HLM 031</t>
  </si>
  <si>
    <t>HLM 003</t>
  </si>
  <si>
    <t>HLM 034</t>
  </si>
  <si>
    <t>TRB 011</t>
  </si>
  <si>
    <t>HLM 036</t>
  </si>
  <si>
    <t>HLM 014</t>
  </si>
  <si>
    <t>HLM 035</t>
  </si>
  <si>
    <t>TRB 021</t>
  </si>
  <si>
    <t>TRB 012</t>
  </si>
  <si>
    <t>KRC 001</t>
  </si>
  <si>
    <t>KRC 002</t>
  </si>
  <si>
    <t>SLM 005</t>
  </si>
  <si>
    <t>SLM 006</t>
  </si>
  <si>
    <t>SLM 001</t>
  </si>
  <si>
    <t>KOS 001</t>
  </si>
  <si>
    <t>KOS 002</t>
  </si>
  <si>
    <t>KOS 003</t>
  </si>
  <si>
    <t>BUFF 001</t>
  </si>
  <si>
    <t>HAMMOCK</t>
  </si>
  <si>
    <t>FLYSHEET</t>
  </si>
  <si>
    <t>HRM 011</t>
  </si>
  <si>
    <t>KRC 007 - 80L</t>
  </si>
  <si>
    <t>KRC 007 - 60L</t>
  </si>
  <si>
    <t>KRC 007 - 40L</t>
  </si>
  <si>
    <t>TMS 097</t>
  </si>
  <si>
    <t>TMS 102</t>
  </si>
  <si>
    <t>TMS 098</t>
  </si>
  <si>
    <t>TMS 099</t>
  </si>
  <si>
    <t>KMJ 014</t>
  </si>
  <si>
    <t>RNJ 032</t>
  </si>
  <si>
    <t>RNJ 030</t>
  </si>
  <si>
    <t>MLB 023</t>
  </si>
  <si>
    <t>MLB 029</t>
  </si>
  <si>
    <t>MLB 022</t>
  </si>
  <si>
    <t>MLB 024</t>
  </si>
  <si>
    <t>ARJ 031</t>
  </si>
  <si>
    <t>ARJ 032</t>
  </si>
  <si>
    <t>HLM 032</t>
  </si>
  <si>
    <t>HLM 029</t>
  </si>
  <si>
    <t>TRB 004</t>
  </si>
  <si>
    <t>TRB 008</t>
  </si>
  <si>
    <t>Daftar Harga Trekking (sudah didiskon 30%)</t>
  </si>
  <si>
    <t>Daftar Harga Trekking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</si>
</sst>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0" fillId="0" borderId="1" xfId="4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64" fontId="0" fillId="0" borderId="0" xfId="1" applyNumberFormat="1" applyFont="1"/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opLeftCell="A113" workbookViewId="0">
      <selection activeCell="A104" sqref="A104:C125"/>
    </sheetView>
  </sheetViews>
  <sheetFormatPr defaultRowHeight="15" x14ac:dyDescent="0.25"/>
  <cols>
    <col min="1" max="1" width="6.5703125" customWidth="1"/>
    <col min="2" max="2" width="15.5703125" customWidth="1"/>
    <col min="3" max="3" width="19" style="19" customWidth="1"/>
    <col min="8" max="8" width="11.5703125" bestFit="1" customWidth="1"/>
  </cols>
  <sheetData>
    <row r="1" spans="1:8" x14ac:dyDescent="0.25">
      <c r="A1" t="s">
        <v>6</v>
      </c>
    </row>
    <row r="3" spans="1:8" x14ac:dyDescent="0.25">
      <c r="A3" s="18" t="s">
        <v>4</v>
      </c>
      <c r="B3" s="18" t="s">
        <v>5</v>
      </c>
      <c r="C3" s="20" t="s">
        <v>3</v>
      </c>
      <c r="H3" s="22"/>
    </row>
    <row r="4" spans="1:8" x14ac:dyDescent="0.25">
      <c r="A4" s="18">
        <v>1</v>
      </c>
      <c r="B4" s="18" t="s">
        <v>7</v>
      </c>
      <c r="C4" s="17">
        <v>407680</v>
      </c>
      <c r="H4" s="22"/>
    </row>
    <row r="5" spans="1:8" x14ac:dyDescent="0.25">
      <c r="A5" s="18">
        <v>2</v>
      </c>
      <c r="B5" s="18" t="s">
        <v>8</v>
      </c>
      <c r="C5" s="17">
        <v>407680</v>
      </c>
      <c r="H5" s="22"/>
    </row>
    <row r="6" spans="1:8" x14ac:dyDescent="0.25">
      <c r="A6" s="18">
        <v>3</v>
      </c>
      <c r="B6" s="18" t="s">
        <v>9</v>
      </c>
      <c r="C6" s="17">
        <v>407680</v>
      </c>
      <c r="H6" s="22"/>
    </row>
    <row r="7" spans="1:8" x14ac:dyDescent="0.25">
      <c r="A7" s="18">
        <v>4</v>
      </c>
      <c r="B7" s="18" t="s">
        <v>10</v>
      </c>
      <c r="C7" s="17">
        <v>407680</v>
      </c>
      <c r="H7" s="22"/>
    </row>
    <row r="8" spans="1:8" x14ac:dyDescent="0.25">
      <c r="A8" s="18">
        <v>5</v>
      </c>
      <c r="B8" s="18" t="s">
        <v>11</v>
      </c>
      <c r="C8" s="17">
        <v>370650</v>
      </c>
      <c r="H8" s="22"/>
    </row>
    <row r="9" spans="1:8" x14ac:dyDescent="0.25">
      <c r="A9" s="18">
        <v>6</v>
      </c>
      <c r="B9" s="18" t="s">
        <v>12</v>
      </c>
      <c r="C9" s="17">
        <v>370650</v>
      </c>
      <c r="H9" s="22"/>
    </row>
    <row r="10" spans="1:8" x14ac:dyDescent="0.25">
      <c r="A10" s="18">
        <v>7</v>
      </c>
      <c r="B10" s="18" t="s">
        <v>13</v>
      </c>
      <c r="C10" s="17">
        <v>370650</v>
      </c>
      <c r="H10" s="22"/>
    </row>
    <row r="11" spans="1:8" x14ac:dyDescent="0.25">
      <c r="A11" s="18">
        <v>8</v>
      </c>
      <c r="B11" s="18" t="s">
        <v>14</v>
      </c>
      <c r="C11" s="17">
        <v>370650</v>
      </c>
      <c r="H11" s="22"/>
    </row>
    <row r="12" spans="1:8" x14ac:dyDescent="0.25">
      <c r="A12" s="18">
        <v>9</v>
      </c>
      <c r="B12" s="18" t="s">
        <v>15</v>
      </c>
      <c r="C12" s="17">
        <v>370650</v>
      </c>
      <c r="H12" s="22"/>
    </row>
    <row r="13" spans="1:8" x14ac:dyDescent="0.25">
      <c r="A13" s="18">
        <v>10</v>
      </c>
      <c r="B13" s="18" t="s">
        <v>16</v>
      </c>
      <c r="C13" s="17">
        <v>370650</v>
      </c>
      <c r="H13" s="22"/>
    </row>
    <row r="14" spans="1:8" x14ac:dyDescent="0.25">
      <c r="A14" s="18">
        <v>11</v>
      </c>
      <c r="B14" s="18" t="s">
        <v>17</v>
      </c>
      <c r="C14" s="17">
        <v>370650</v>
      </c>
      <c r="H14" s="22"/>
    </row>
    <row r="15" spans="1:8" x14ac:dyDescent="0.25">
      <c r="A15" s="18">
        <v>12</v>
      </c>
      <c r="B15" s="18" t="s">
        <v>18</v>
      </c>
      <c r="C15" s="17">
        <v>359940</v>
      </c>
      <c r="H15" s="22"/>
    </row>
    <row r="16" spans="1:8" x14ac:dyDescent="0.25">
      <c r="A16" s="18">
        <v>13</v>
      </c>
      <c r="B16" s="18" t="s">
        <v>19</v>
      </c>
      <c r="C16" s="17">
        <v>370650</v>
      </c>
      <c r="H16" s="22"/>
    </row>
    <row r="17" spans="1:8" x14ac:dyDescent="0.25">
      <c r="A17" s="18">
        <v>14</v>
      </c>
      <c r="B17" s="18" t="s">
        <v>20</v>
      </c>
      <c r="C17" s="17">
        <v>359940</v>
      </c>
      <c r="H17" s="22"/>
    </row>
    <row r="18" spans="1:8" x14ac:dyDescent="0.25">
      <c r="A18" s="18">
        <v>15</v>
      </c>
      <c r="B18" s="18" t="s">
        <v>21</v>
      </c>
      <c r="C18" s="17">
        <v>321230</v>
      </c>
      <c r="H18" s="22"/>
    </row>
    <row r="19" spans="1:8" x14ac:dyDescent="0.25">
      <c r="A19" s="18">
        <v>16</v>
      </c>
      <c r="B19" s="18" t="s">
        <v>22</v>
      </c>
      <c r="C19" s="17">
        <v>321230</v>
      </c>
      <c r="H19" s="22"/>
    </row>
    <row r="20" spans="1:8" x14ac:dyDescent="0.25">
      <c r="A20" s="18">
        <v>17</v>
      </c>
      <c r="B20" s="18" t="s">
        <v>23</v>
      </c>
      <c r="C20" s="17">
        <v>321230</v>
      </c>
      <c r="H20" s="22"/>
    </row>
    <row r="21" spans="1:8" x14ac:dyDescent="0.25">
      <c r="A21" s="18">
        <v>18</v>
      </c>
      <c r="B21" s="18" t="s">
        <v>24</v>
      </c>
      <c r="C21" s="17">
        <v>359940</v>
      </c>
      <c r="H21" s="22"/>
    </row>
    <row r="22" spans="1:8" x14ac:dyDescent="0.25">
      <c r="A22" s="18">
        <v>19</v>
      </c>
      <c r="B22" s="18" t="s">
        <v>25</v>
      </c>
      <c r="C22" s="17">
        <v>321230</v>
      </c>
      <c r="H22" s="22"/>
    </row>
    <row r="23" spans="1:8" x14ac:dyDescent="0.25">
      <c r="A23" s="18">
        <v>20</v>
      </c>
      <c r="B23" s="18" t="s">
        <v>26</v>
      </c>
      <c r="C23" s="17">
        <v>321230</v>
      </c>
      <c r="H23" s="22"/>
    </row>
    <row r="24" spans="1:8" x14ac:dyDescent="0.25">
      <c r="A24" s="18">
        <v>21</v>
      </c>
      <c r="B24" s="18" t="s">
        <v>27</v>
      </c>
      <c r="C24" s="17">
        <v>321230</v>
      </c>
      <c r="H24" s="22"/>
    </row>
    <row r="25" spans="1:8" x14ac:dyDescent="0.25">
      <c r="A25" s="18">
        <v>22</v>
      </c>
      <c r="B25" s="18" t="s">
        <v>28</v>
      </c>
      <c r="C25" s="17">
        <v>321230</v>
      </c>
      <c r="H25" s="22"/>
    </row>
    <row r="26" spans="1:8" x14ac:dyDescent="0.25">
      <c r="A26" s="18">
        <v>23</v>
      </c>
      <c r="B26" s="18" t="s">
        <v>29</v>
      </c>
      <c r="C26" s="17">
        <v>127679.99999999999</v>
      </c>
      <c r="H26" s="22"/>
    </row>
    <row r="27" spans="1:8" x14ac:dyDescent="0.25">
      <c r="A27" s="18">
        <v>24</v>
      </c>
      <c r="B27" s="18" t="s">
        <v>30</v>
      </c>
      <c r="C27" s="17">
        <v>127679.99999999999</v>
      </c>
      <c r="H27" s="22"/>
    </row>
    <row r="28" spans="1:8" x14ac:dyDescent="0.25">
      <c r="A28" s="18">
        <v>25</v>
      </c>
      <c r="B28" s="18" t="s">
        <v>31</v>
      </c>
      <c r="C28" s="17">
        <v>127679.99999999999</v>
      </c>
      <c r="H28" s="22"/>
    </row>
    <row r="29" spans="1:8" x14ac:dyDescent="0.25">
      <c r="A29" s="18">
        <v>26</v>
      </c>
      <c r="B29" s="18" t="s">
        <v>32</v>
      </c>
      <c r="C29" s="17">
        <v>127679.99999999999</v>
      </c>
      <c r="H29" s="22"/>
    </row>
    <row r="30" spans="1:8" x14ac:dyDescent="0.25">
      <c r="A30" s="18">
        <v>27</v>
      </c>
      <c r="B30" s="18" t="s">
        <v>33</v>
      </c>
      <c r="C30" s="17">
        <v>127679.99999999999</v>
      </c>
      <c r="H30" s="22"/>
    </row>
    <row r="31" spans="1:8" x14ac:dyDescent="0.25">
      <c r="A31" s="18">
        <v>28</v>
      </c>
      <c r="B31" s="18" t="s">
        <v>34</v>
      </c>
      <c r="C31" s="17">
        <v>135940</v>
      </c>
      <c r="H31" s="22"/>
    </row>
    <row r="32" spans="1:8" x14ac:dyDescent="0.25">
      <c r="A32" s="18">
        <v>29</v>
      </c>
      <c r="B32" s="18" t="s">
        <v>35</v>
      </c>
      <c r="C32" s="17">
        <v>127679.99999999999</v>
      </c>
      <c r="H32" s="22"/>
    </row>
    <row r="33" spans="1:8" x14ac:dyDescent="0.25">
      <c r="A33" s="18">
        <v>30</v>
      </c>
      <c r="B33" s="18" t="s">
        <v>36</v>
      </c>
      <c r="C33" s="17">
        <v>127679.99999999999</v>
      </c>
      <c r="H33" s="22"/>
    </row>
    <row r="34" spans="1:8" x14ac:dyDescent="0.25">
      <c r="A34" s="18">
        <v>31</v>
      </c>
      <c r="B34" s="18" t="s">
        <v>37</v>
      </c>
      <c r="C34" s="17">
        <v>485939.99999999994</v>
      </c>
      <c r="H34" s="22"/>
    </row>
    <row r="35" spans="1:8" x14ac:dyDescent="0.25">
      <c r="A35" s="18">
        <v>32</v>
      </c>
      <c r="B35" s="18" t="s">
        <v>38</v>
      </c>
      <c r="C35" s="17">
        <v>432390</v>
      </c>
      <c r="H35" s="22"/>
    </row>
    <row r="36" spans="1:8" x14ac:dyDescent="0.25">
      <c r="A36" s="18">
        <v>33</v>
      </c>
      <c r="B36" s="18" t="s">
        <v>39</v>
      </c>
      <c r="C36" s="17">
        <v>485939.99999999994</v>
      </c>
      <c r="H36" s="22"/>
    </row>
    <row r="37" spans="1:8" x14ac:dyDescent="0.25">
      <c r="A37" s="18">
        <v>34</v>
      </c>
      <c r="B37" s="18" t="s">
        <v>40</v>
      </c>
      <c r="C37" s="17">
        <v>382970</v>
      </c>
      <c r="H37" s="22"/>
    </row>
    <row r="38" spans="1:8" x14ac:dyDescent="0.25">
      <c r="A38" s="18">
        <v>35</v>
      </c>
      <c r="B38" s="18" t="s">
        <v>41</v>
      </c>
      <c r="C38" s="17">
        <v>382970</v>
      </c>
      <c r="H38" s="22"/>
    </row>
    <row r="39" spans="1:8" x14ac:dyDescent="0.25">
      <c r="A39" s="18">
        <v>36</v>
      </c>
      <c r="B39" s="18" t="s">
        <v>42</v>
      </c>
      <c r="C39" s="17">
        <v>382970</v>
      </c>
      <c r="H39" s="22"/>
    </row>
    <row r="40" spans="1:8" x14ac:dyDescent="0.25">
      <c r="A40" s="18">
        <v>37</v>
      </c>
      <c r="B40" s="18" t="s">
        <v>43</v>
      </c>
      <c r="C40" s="17">
        <v>382970</v>
      </c>
      <c r="H40" s="22"/>
    </row>
    <row r="41" spans="1:8" x14ac:dyDescent="0.25">
      <c r="A41" s="18">
        <v>38</v>
      </c>
      <c r="B41" s="18" t="s">
        <v>44</v>
      </c>
      <c r="C41" s="17">
        <v>382970</v>
      </c>
      <c r="H41" s="22"/>
    </row>
    <row r="42" spans="1:8" x14ac:dyDescent="0.25">
      <c r="A42" s="18">
        <v>39</v>
      </c>
      <c r="B42" s="18" t="s">
        <v>45</v>
      </c>
      <c r="C42" s="17">
        <v>317100</v>
      </c>
      <c r="H42" s="22"/>
    </row>
    <row r="43" spans="1:8" x14ac:dyDescent="0.25">
      <c r="A43" s="18">
        <v>40</v>
      </c>
      <c r="B43" s="18" t="s">
        <v>46</v>
      </c>
      <c r="C43" s="17">
        <v>317100</v>
      </c>
      <c r="H43" s="22"/>
    </row>
    <row r="44" spans="1:8" x14ac:dyDescent="0.25">
      <c r="A44" s="18">
        <v>41</v>
      </c>
      <c r="B44" s="18" t="s">
        <v>47</v>
      </c>
      <c r="C44" s="17">
        <v>317100</v>
      </c>
      <c r="H44" s="22"/>
    </row>
    <row r="45" spans="1:8" x14ac:dyDescent="0.25">
      <c r="A45" s="18">
        <v>42</v>
      </c>
      <c r="B45" s="18" t="s">
        <v>48</v>
      </c>
      <c r="C45" s="17">
        <v>317100</v>
      </c>
      <c r="H45" s="22"/>
    </row>
    <row r="46" spans="1:8" x14ac:dyDescent="0.25">
      <c r="A46" s="18">
        <v>43</v>
      </c>
      <c r="B46" s="18" t="s">
        <v>49</v>
      </c>
      <c r="C46" s="17">
        <v>317100</v>
      </c>
      <c r="H46" s="22"/>
    </row>
    <row r="47" spans="1:8" x14ac:dyDescent="0.25">
      <c r="A47" s="18">
        <v>44</v>
      </c>
      <c r="B47" s="18" t="s">
        <v>50</v>
      </c>
      <c r="C47" s="17">
        <v>317100</v>
      </c>
      <c r="H47" s="22"/>
    </row>
    <row r="48" spans="1:8" x14ac:dyDescent="0.25">
      <c r="A48" s="18">
        <v>45</v>
      </c>
      <c r="B48" s="18" t="s">
        <v>51</v>
      </c>
      <c r="C48" s="17">
        <v>317100</v>
      </c>
      <c r="H48" s="22"/>
    </row>
    <row r="49" spans="1:8" x14ac:dyDescent="0.25">
      <c r="A49" s="18">
        <v>46</v>
      </c>
      <c r="B49" s="18" t="s">
        <v>52</v>
      </c>
      <c r="C49" s="17">
        <v>317100</v>
      </c>
      <c r="H49" s="22"/>
    </row>
    <row r="50" spans="1:8" x14ac:dyDescent="0.25">
      <c r="A50" s="18">
        <v>47</v>
      </c>
      <c r="B50" s="18" t="s">
        <v>53</v>
      </c>
      <c r="C50" s="17">
        <v>317100</v>
      </c>
      <c r="H50" s="22"/>
    </row>
    <row r="51" spans="1:8" x14ac:dyDescent="0.25">
      <c r="A51" s="18">
        <v>48</v>
      </c>
      <c r="B51" s="18" t="s">
        <v>54</v>
      </c>
      <c r="C51" s="17">
        <v>193550</v>
      </c>
      <c r="H51" s="22"/>
    </row>
    <row r="52" spans="1:8" x14ac:dyDescent="0.25">
      <c r="A52" s="18">
        <v>49</v>
      </c>
      <c r="B52" s="18" t="s">
        <v>55</v>
      </c>
      <c r="C52" s="17">
        <v>255359.99999999997</v>
      </c>
      <c r="H52" s="22"/>
    </row>
    <row r="53" spans="1:8" x14ac:dyDescent="0.25">
      <c r="A53" s="18">
        <v>50</v>
      </c>
      <c r="B53" s="18" t="s">
        <v>56</v>
      </c>
      <c r="C53" s="17">
        <v>255359.99999999997</v>
      </c>
      <c r="H53" s="22"/>
    </row>
    <row r="54" spans="1:8" x14ac:dyDescent="0.25">
      <c r="A54" s="18">
        <v>51</v>
      </c>
      <c r="B54" s="18" t="s">
        <v>57</v>
      </c>
      <c r="C54" s="17">
        <v>255359.99999999997</v>
      </c>
      <c r="H54" s="22"/>
    </row>
    <row r="55" spans="1:8" x14ac:dyDescent="0.25">
      <c r="A55" s="18">
        <v>52</v>
      </c>
      <c r="B55" s="18" t="s">
        <v>58</v>
      </c>
      <c r="C55" s="17">
        <v>255359.99999999997</v>
      </c>
      <c r="H55" s="22"/>
    </row>
    <row r="56" spans="1:8" x14ac:dyDescent="0.25">
      <c r="A56" s="18">
        <v>53</v>
      </c>
      <c r="B56" s="18" t="s">
        <v>59</v>
      </c>
      <c r="C56" s="17">
        <v>255359.99999999997</v>
      </c>
      <c r="H56" s="22"/>
    </row>
    <row r="57" spans="1:8" x14ac:dyDescent="0.25">
      <c r="A57" s="18">
        <v>54</v>
      </c>
      <c r="B57" s="18" t="s">
        <v>60</v>
      </c>
      <c r="C57" s="17">
        <v>255359.99999999997</v>
      </c>
      <c r="H57" s="22"/>
    </row>
    <row r="58" spans="1:8" x14ac:dyDescent="0.25">
      <c r="A58" s="18">
        <v>55</v>
      </c>
      <c r="B58" s="18" t="s">
        <v>61</v>
      </c>
      <c r="C58" s="17">
        <v>127679.99999999999</v>
      </c>
      <c r="H58" s="22"/>
    </row>
    <row r="59" spans="1:8" x14ac:dyDescent="0.25">
      <c r="A59" s="18">
        <v>56</v>
      </c>
      <c r="B59" s="18" t="s">
        <v>62</v>
      </c>
      <c r="C59" s="17">
        <v>127679.99999999999</v>
      </c>
      <c r="H59" s="22"/>
    </row>
    <row r="60" spans="1:8" x14ac:dyDescent="0.25">
      <c r="A60" s="18">
        <v>57</v>
      </c>
      <c r="B60" s="18" t="s">
        <v>63</v>
      </c>
      <c r="C60" s="17">
        <v>127679.99999999999</v>
      </c>
      <c r="H60" s="22"/>
    </row>
    <row r="61" spans="1:8" x14ac:dyDescent="0.25">
      <c r="A61" s="18">
        <v>58</v>
      </c>
      <c r="B61" s="18" t="s">
        <v>64</v>
      </c>
      <c r="C61" s="17">
        <v>127679.99999999999</v>
      </c>
      <c r="H61" s="22"/>
    </row>
    <row r="62" spans="1:8" x14ac:dyDescent="0.25">
      <c r="A62" s="18">
        <v>59</v>
      </c>
      <c r="B62" s="18" t="s">
        <v>65</v>
      </c>
      <c r="C62" s="17">
        <v>127679.99999999999</v>
      </c>
      <c r="H62" s="22"/>
    </row>
    <row r="63" spans="1:8" x14ac:dyDescent="0.25">
      <c r="A63" s="18">
        <v>60</v>
      </c>
      <c r="B63" s="18" t="s">
        <v>66</v>
      </c>
      <c r="C63" s="17">
        <v>127679.99999999999</v>
      </c>
      <c r="H63" s="22"/>
    </row>
    <row r="64" spans="1:8" x14ac:dyDescent="0.25">
      <c r="A64" s="18">
        <v>61</v>
      </c>
      <c r="B64" s="18" t="s">
        <v>67</v>
      </c>
      <c r="C64" s="17">
        <v>271810</v>
      </c>
      <c r="H64" s="22"/>
    </row>
    <row r="65" spans="1:8" x14ac:dyDescent="0.25">
      <c r="A65" s="18">
        <v>62</v>
      </c>
      <c r="B65" s="18" t="s">
        <v>68</v>
      </c>
      <c r="C65" s="17">
        <v>234709.99999999997</v>
      </c>
      <c r="H65" s="22"/>
    </row>
    <row r="66" spans="1:8" x14ac:dyDescent="0.25">
      <c r="A66" s="18">
        <v>63</v>
      </c>
      <c r="B66" s="18" t="s">
        <v>69</v>
      </c>
      <c r="C66" s="17">
        <v>234709.99999999997</v>
      </c>
      <c r="H66" s="22"/>
    </row>
    <row r="67" spans="1:8" x14ac:dyDescent="0.25">
      <c r="A67" s="18">
        <v>64</v>
      </c>
      <c r="B67" s="18" t="s">
        <v>70</v>
      </c>
      <c r="C67" s="17">
        <v>234709.99999999997</v>
      </c>
      <c r="H67" s="22"/>
    </row>
    <row r="68" spans="1:8" x14ac:dyDescent="0.25">
      <c r="A68" s="18">
        <v>65</v>
      </c>
      <c r="B68" s="18" t="s">
        <v>71</v>
      </c>
      <c r="C68" s="17">
        <v>234709.99999999997</v>
      </c>
      <c r="H68" s="22"/>
    </row>
    <row r="69" spans="1:8" x14ac:dyDescent="0.25">
      <c r="A69" s="18">
        <v>66</v>
      </c>
      <c r="B69" s="18" t="s">
        <v>72</v>
      </c>
      <c r="C69" s="17">
        <v>234709.99999999997</v>
      </c>
      <c r="H69" s="22"/>
    </row>
    <row r="70" spans="1:8" x14ac:dyDescent="0.25">
      <c r="A70" s="18">
        <v>67</v>
      </c>
      <c r="B70" s="18" t="s">
        <v>73</v>
      </c>
      <c r="C70" s="17">
        <v>172970</v>
      </c>
      <c r="H70" s="22"/>
    </row>
    <row r="71" spans="1:8" x14ac:dyDescent="0.25">
      <c r="A71" s="18">
        <v>68</v>
      </c>
      <c r="B71" s="18" t="s">
        <v>74</v>
      </c>
      <c r="C71" s="17">
        <v>172970</v>
      </c>
      <c r="H71" s="22"/>
    </row>
    <row r="72" spans="1:8" x14ac:dyDescent="0.25">
      <c r="A72" s="18">
        <v>69</v>
      </c>
      <c r="B72" s="18" t="s">
        <v>75</v>
      </c>
      <c r="C72" s="17">
        <v>172970</v>
      </c>
      <c r="H72" s="22"/>
    </row>
    <row r="73" spans="1:8" x14ac:dyDescent="0.25">
      <c r="A73" s="18">
        <v>70</v>
      </c>
      <c r="B73" s="18" t="s">
        <v>76</v>
      </c>
      <c r="C73" s="17">
        <v>172970</v>
      </c>
      <c r="H73" s="22"/>
    </row>
    <row r="74" spans="1:8" x14ac:dyDescent="0.25">
      <c r="A74" s="18">
        <v>71</v>
      </c>
      <c r="B74" s="18" t="s">
        <v>77</v>
      </c>
      <c r="C74" s="17">
        <v>160650</v>
      </c>
      <c r="H74" s="22"/>
    </row>
    <row r="75" spans="1:8" x14ac:dyDescent="0.25">
      <c r="A75" s="18">
        <v>72</v>
      </c>
      <c r="B75" s="18" t="s">
        <v>78</v>
      </c>
      <c r="C75" s="17">
        <v>234709.99999999997</v>
      </c>
      <c r="H75" s="22"/>
    </row>
    <row r="76" spans="1:8" x14ac:dyDescent="0.25">
      <c r="A76" s="18">
        <v>73</v>
      </c>
      <c r="B76" s="18" t="s">
        <v>79</v>
      </c>
      <c r="C76" s="17">
        <v>234709.99999999997</v>
      </c>
      <c r="H76" s="22"/>
    </row>
    <row r="77" spans="1:8" x14ac:dyDescent="0.25">
      <c r="A77" s="18">
        <v>74</v>
      </c>
      <c r="B77" s="18" t="s">
        <v>80</v>
      </c>
      <c r="C77" s="17">
        <v>234709.99999999997</v>
      </c>
      <c r="H77" s="22"/>
    </row>
    <row r="78" spans="1:8" x14ac:dyDescent="0.25">
      <c r="A78" s="18">
        <v>75</v>
      </c>
      <c r="B78" s="18" t="s">
        <v>81</v>
      </c>
      <c r="C78" s="17">
        <v>210000</v>
      </c>
      <c r="H78" s="22"/>
    </row>
    <row r="79" spans="1:8" x14ac:dyDescent="0.25">
      <c r="A79" s="18">
        <v>76</v>
      </c>
      <c r="B79" s="18" t="s">
        <v>82</v>
      </c>
      <c r="C79" s="17">
        <v>210000</v>
      </c>
      <c r="H79" s="22"/>
    </row>
    <row r="80" spans="1:8" x14ac:dyDescent="0.25">
      <c r="A80" s="18">
        <v>77</v>
      </c>
      <c r="B80" s="18" t="s">
        <v>83</v>
      </c>
      <c r="C80" s="17">
        <v>174650</v>
      </c>
      <c r="H80" s="22"/>
    </row>
    <row r="81" spans="1:8" x14ac:dyDescent="0.25">
      <c r="A81" s="18">
        <v>78</v>
      </c>
      <c r="B81" s="18" t="s">
        <v>84</v>
      </c>
      <c r="C81" s="17">
        <v>205940</v>
      </c>
      <c r="H81" s="22"/>
    </row>
    <row r="82" spans="1:8" x14ac:dyDescent="0.25">
      <c r="A82" s="18">
        <v>79</v>
      </c>
      <c r="B82" s="18" t="s">
        <v>85</v>
      </c>
      <c r="C82" s="17">
        <v>210000</v>
      </c>
      <c r="H82" s="22"/>
    </row>
    <row r="83" spans="1:8" x14ac:dyDescent="0.25">
      <c r="A83" s="18">
        <v>80</v>
      </c>
      <c r="B83" s="18" t="s">
        <v>86</v>
      </c>
      <c r="C83" s="17">
        <v>205940</v>
      </c>
      <c r="H83" s="22"/>
    </row>
    <row r="84" spans="1:8" x14ac:dyDescent="0.25">
      <c r="A84" s="18">
        <v>81</v>
      </c>
      <c r="B84" s="18" t="s">
        <v>87</v>
      </c>
      <c r="C84" s="17">
        <v>234709.99999999997</v>
      </c>
      <c r="H84" s="22"/>
    </row>
    <row r="85" spans="1:8" x14ac:dyDescent="0.25">
      <c r="A85" s="18">
        <v>82</v>
      </c>
      <c r="B85" s="18" t="s">
        <v>88</v>
      </c>
      <c r="C85" s="17">
        <v>174650</v>
      </c>
      <c r="H85" s="22"/>
    </row>
    <row r="86" spans="1:8" x14ac:dyDescent="0.25">
      <c r="A86" s="18">
        <v>83</v>
      </c>
      <c r="B86" s="18" t="s">
        <v>89</v>
      </c>
      <c r="C86" s="17">
        <v>210000</v>
      </c>
      <c r="H86" s="22"/>
    </row>
    <row r="87" spans="1:8" x14ac:dyDescent="0.25">
      <c r="A87" s="18">
        <v>84</v>
      </c>
      <c r="B87" s="18" t="s">
        <v>90</v>
      </c>
      <c r="C87" s="17">
        <v>131810</v>
      </c>
      <c r="H87" s="22"/>
    </row>
    <row r="88" spans="1:8" x14ac:dyDescent="0.25">
      <c r="A88" s="18">
        <v>85</v>
      </c>
      <c r="B88" s="18" t="s">
        <v>91</v>
      </c>
      <c r="C88" s="17">
        <v>160650</v>
      </c>
      <c r="H88" s="22"/>
    </row>
    <row r="89" spans="1:8" x14ac:dyDescent="0.25">
      <c r="A89" s="18">
        <v>86</v>
      </c>
      <c r="B89" s="18" t="s">
        <v>92</v>
      </c>
      <c r="C89" s="17">
        <v>131810</v>
      </c>
      <c r="H89" s="22"/>
    </row>
    <row r="90" spans="1:8" x14ac:dyDescent="0.25">
      <c r="A90" s="18">
        <v>87</v>
      </c>
      <c r="B90" s="18" t="s">
        <v>93</v>
      </c>
      <c r="C90" s="17">
        <v>131810</v>
      </c>
      <c r="H90" s="22"/>
    </row>
    <row r="91" spans="1:8" x14ac:dyDescent="0.25">
      <c r="A91" s="18">
        <v>88</v>
      </c>
      <c r="B91" s="18" t="s">
        <v>94</v>
      </c>
      <c r="C91" s="17">
        <v>131810</v>
      </c>
      <c r="H91" s="22"/>
    </row>
    <row r="92" spans="1:8" x14ac:dyDescent="0.25">
      <c r="A92" s="18">
        <v>89</v>
      </c>
      <c r="B92" s="18" t="s">
        <v>95</v>
      </c>
      <c r="C92" s="17">
        <v>160650</v>
      </c>
      <c r="H92" s="22"/>
    </row>
    <row r="93" spans="1:8" x14ac:dyDescent="0.25">
      <c r="A93" s="18">
        <v>90</v>
      </c>
      <c r="B93" s="18" t="s">
        <v>96</v>
      </c>
      <c r="C93" s="17">
        <v>160650</v>
      </c>
      <c r="H93" s="22"/>
    </row>
    <row r="94" spans="1:8" x14ac:dyDescent="0.25">
      <c r="A94" s="18">
        <v>91</v>
      </c>
      <c r="B94" s="18" t="s">
        <v>97</v>
      </c>
      <c r="C94" s="17">
        <v>255359.99999999997</v>
      </c>
      <c r="H94" s="22"/>
    </row>
    <row r="95" spans="1:8" x14ac:dyDescent="0.25">
      <c r="A95" s="18">
        <v>92</v>
      </c>
      <c r="B95" s="18" t="s">
        <v>98</v>
      </c>
      <c r="C95" s="17">
        <v>255359.99999999997</v>
      </c>
      <c r="H95" s="22"/>
    </row>
    <row r="96" spans="1:8" x14ac:dyDescent="0.25">
      <c r="A96" s="18">
        <v>93</v>
      </c>
      <c r="B96" s="18" t="s">
        <v>99</v>
      </c>
      <c r="C96" s="17">
        <v>185360</v>
      </c>
      <c r="H96" s="22"/>
    </row>
    <row r="97" spans="1:8" x14ac:dyDescent="0.25">
      <c r="A97" s="18">
        <v>94</v>
      </c>
      <c r="B97" s="18" t="s">
        <v>100</v>
      </c>
      <c r="C97" s="17">
        <v>185360</v>
      </c>
      <c r="H97" s="22"/>
    </row>
    <row r="98" spans="1:8" x14ac:dyDescent="0.25">
      <c r="A98" s="18">
        <v>95</v>
      </c>
      <c r="B98" s="18" t="s">
        <v>101</v>
      </c>
      <c r="C98" s="17">
        <v>185360</v>
      </c>
      <c r="H98" s="22"/>
    </row>
    <row r="99" spans="1:8" x14ac:dyDescent="0.25">
      <c r="A99" s="18">
        <v>96</v>
      </c>
      <c r="B99" s="18" t="s">
        <v>102</v>
      </c>
      <c r="C99" s="17">
        <v>41230</v>
      </c>
      <c r="H99" s="22"/>
    </row>
    <row r="100" spans="1:8" x14ac:dyDescent="0.25">
      <c r="A100" s="18">
        <v>97</v>
      </c>
      <c r="B100" s="18" t="s">
        <v>103</v>
      </c>
      <c r="C100" s="17">
        <v>41230</v>
      </c>
      <c r="H100" s="22"/>
    </row>
    <row r="101" spans="1:8" x14ac:dyDescent="0.25">
      <c r="A101" s="18">
        <v>98</v>
      </c>
      <c r="B101" s="18" t="s">
        <v>104</v>
      </c>
      <c r="C101" s="17">
        <v>41230</v>
      </c>
      <c r="H101" s="22"/>
    </row>
    <row r="102" spans="1:8" x14ac:dyDescent="0.25">
      <c r="A102" s="18">
        <v>99</v>
      </c>
      <c r="B102" s="18" t="s">
        <v>105</v>
      </c>
      <c r="C102" s="17">
        <v>70000</v>
      </c>
      <c r="H102" s="22"/>
    </row>
    <row r="103" spans="1:8" x14ac:dyDescent="0.25">
      <c r="A103" s="18">
        <v>100</v>
      </c>
      <c r="B103" s="18" t="s">
        <v>106</v>
      </c>
      <c r="C103" s="17">
        <v>144130</v>
      </c>
      <c r="H103" s="22"/>
    </row>
    <row r="104" spans="1:8" x14ac:dyDescent="0.25">
      <c r="A104" s="18">
        <v>101</v>
      </c>
      <c r="B104" s="18" t="s">
        <v>107</v>
      </c>
      <c r="C104" s="17">
        <v>201810</v>
      </c>
      <c r="H104" s="22"/>
    </row>
    <row r="105" spans="1:8" x14ac:dyDescent="0.25">
      <c r="A105" s="18">
        <v>102</v>
      </c>
      <c r="B105" s="18" t="s">
        <v>108</v>
      </c>
      <c r="C105" s="17">
        <v>70000</v>
      </c>
      <c r="H105" s="22"/>
    </row>
    <row r="106" spans="1:8" x14ac:dyDescent="0.25">
      <c r="A106" s="18">
        <v>103</v>
      </c>
      <c r="B106" s="18" t="s">
        <v>109</v>
      </c>
      <c r="C106" s="17">
        <v>78260</v>
      </c>
      <c r="H106" s="22"/>
    </row>
    <row r="107" spans="1:8" x14ac:dyDescent="0.25">
      <c r="A107" s="18">
        <v>104</v>
      </c>
      <c r="B107" s="18" t="s">
        <v>110</v>
      </c>
      <c r="C107" s="17">
        <v>70000</v>
      </c>
      <c r="H107" s="22"/>
    </row>
    <row r="108" spans="1:8" x14ac:dyDescent="0.25">
      <c r="A108" s="18">
        <v>105</v>
      </c>
      <c r="B108" s="18" t="s">
        <v>111</v>
      </c>
      <c r="C108" s="17">
        <v>57679.999999999993</v>
      </c>
      <c r="H108" s="22"/>
    </row>
    <row r="109" spans="1:8" x14ac:dyDescent="0.25">
      <c r="A109" s="18">
        <v>106</v>
      </c>
      <c r="B109" s="18" t="s">
        <v>112</v>
      </c>
      <c r="C109" s="17">
        <v>350000</v>
      </c>
      <c r="H109" s="22"/>
    </row>
    <row r="110" spans="1:8" x14ac:dyDescent="0.25">
      <c r="A110" s="18">
        <v>107</v>
      </c>
      <c r="B110" s="18" t="s">
        <v>113</v>
      </c>
      <c r="C110" s="17">
        <v>230649.99999999997</v>
      </c>
      <c r="H110" s="22"/>
    </row>
    <row r="111" spans="1:8" x14ac:dyDescent="0.25">
      <c r="A111" s="18">
        <v>108</v>
      </c>
      <c r="B111" s="18" t="s">
        <v>114</v>
      </c>
      <c r="C111" s="17">
        <v>267680</v>
      </c>
      <c r="H111" s="22"/>
    </row>
    <row r="112" spans="1:8" x14ac:dyDescent="0.25">
      <c r="A112" s="18">
        <v>109</v>
      </c>
      <c r="B112" s="18" t="s">
        <v>115</v>
      </c>
      <c r="C112" s="17">
        <v>267680</v>
      </c>
      <c r="H112" s="22"/>
    </row>
    <row r="113" spans="1:8" x14ac:dyDescent="0.25">
      <c r="A113" s="18">
        <v>110</v>
      </c>
      <c r="B113" s="18" t="s">
        <v>116</v>
      </c>
      <c r="C113" s="17">
        <v>107100</v>
      </c>
      <c r="H113" s="22"/>
    </row>
    <row r="114" spans="1:8" x14ac:dyDescent="0.25">
      <c r="A114" s="18">
        <v>111</v>
      </c>
      <c r="B114" s="18" t="s">
        <v>117</v>
      </c>
      <c r="C114" s="17">
        <v>202650</v>
      </c>
      <c r="H114" s="22"/>
    </row>
    <row r="115" spans="1:8" x14ac:dyDescent="0.25">
      <c r="A115" s="18">
        <v>112</v>
      </c>
      <c r="B115" s="18" t="s">
        <v>118</v>
      </c>
      <c r="C115" s="17">
        <v>230649.99999999997</v>
      </c>
      <c r="H115" s="22"/>
    </row>
    <row r="116" spans="1:8" x14ac:dyDescent="0.25">
      <c r="A116" s="18">
        <v>113</v>
      </c>
      <c r="B116" s="18" t="s">
        <v>119</v>
      </c>
      <c r="C116" s="17">
        <v>202650</v>
      </c>
      <c r="H116" s="22"/>
    </row>
    <row r="117" spans="1:8" x14ac:dyDescent="0.25">
      <c r="A117" s="18">
        <v>115</v>
      </c>
      <c r="B117" s="18" t="s">
        <v>120</v>
      </c>
      <c r="C117" s="17">
        <v>263550</v>
      </c>
      <c r="H117" s="22"/>
    </row>
    <row r="118" spans="1:8" x14ac:dyDescent="0.25">
      <c r="A118" s="18">
        <v>116</v>
      </c>
      <c r="B118" s="18" t="s">
        <v>121</v>
      </c>
      <c r="C118" s="17">
        <v>202650</v>
      </c>
      <c r="H118" s="22"/>
    </row>
    <row r="119" spans="1:8" x14ac:dyDescent="0.25">
      <c r="A119" s="18">
        <v>117</v>
      </c>
      <c r="B119" s="18" t="s">
        <v>122</v>
      </c>
      <c r="C119" s="17">
        <v>230649.99999999997</v>
      </c>
      <c r="H119" s="22"/>
    </row>
    <row r="120" spans="1:8" x14ac:dyDescent="0.25">
      <c r="A120" s="18">
        <v>118</v>
      </c>
      <c r="B120" s="18" t="s">
        <v>123</v>
      </c>
      <c r="C120" s="17">
        <v>245419.99999999997</v>
      </c>
      <c r="H120" s="22"/>
    </row>
    <row r="121" spans="1:8" x14ac:dyDescent="0.25">
      <c r="A121" s="18">
        <v>119</v>
      </c>
      <c r="B121" s="18" t="s">
        <v>124</v>
      </c>
      <c r="C121" s="17">
        <v>245419.99999999997</v>
      </c>
      <c r="H121" s="22"/>
    </row>
    <row r="122" spans="1:8" x14ac:dyDescent="0.25">
      <c r="A122" s="18">
        <v>120</v>
      </c>
      <c r="B122" s="18" t="s">
        <v>125</v>
      </c>
      <c r="C122" s="17">
        <v>176260</v>
      </c>
      <c r="H122" s="22"/>
    </row>
    <row r="123" spans="1:8" x14ac:dyDescent="0.25">
      <c r="A123" s="18">
        <v>121</v>
      </c>
      <c r="B123" s="18" t="s">
        <v>126</v>
      </c>
      <c r="C123" s="17">
        <v>176260</v>
      </c>
      <c r="H123" s="22"/>
    </row>
    <row r="124" spans="1:8" x14ac:dyDescent="0.25">
      <c r="A124" s="18">
        <v>122</v>
      </c>
      <c r="B124" s="18" t="s">
        <v>127</v>
      </c>
      <c r="C124" s="17">
        <v>197680</v>
      </c>
      <c r="H124" s="22"/>
    </row>
    <row r="125" spans="1:8" x14ac:dyDescent="0.25">
      <c r="A125" s="18">
        <v>123</v>
      </c>
      <c r="B125" s="18" t="s">
        <v>128</v>
      </c>
      <c r="C125" s="17">
        <v>197680</v>
      </c>
      <c r="H12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I3" sqref="I3:K24"/>
    </sheetView>
  </sheetViews>
  <sheetFormatPr defaultRowHeight="9.1999999999999993" customHeight="1" x14ac:dyDescent="0.25"/>
  <cols>
    <col min="1" max="1" width="3.5703125" style="16" bestFit="1" customWidth="1"/>
    <col min="2" max="2" width="9" style="1" bestFit="1" customWidth="1"/>
    <col min="3" max="3" width="7.42578125" style="15" bestFit="1" customWidth="1"/>
    <col min="4" max="4" width="1.5703125" style="1" customWidth="1"/>
    <col min="5" max="5" width="3.5703125" style="16" bestFit="1" customWidth="1"/>
    <col min="6" max="6" width="9.85546875" style="1" bestFit="1" customWidth="1"/>
    <col min="7" max="7" width="7.42578125" style="15" bestFit="1" customWidth="1"/>
    <col min="8" max="8" width="1.7109375" style="1" customWidth="1"/>
    <col min="9" max="9" width="6.5703125" style="5" bestFit="1" customWidth="1"/>
    <col min="10" max="10" width="10.7109375" style="1" bestFit="1" customWidth="1"/>
    <col min="11" max="11" width="9.5703125" style="1" bestFit="1" customWidth="1"/>
    <col min="12" max="12" width="9.140625" style="9"/>
    <col min="13" max="16384" width="9.140625" style="1"/>
  </cols>
  <sheetData>
    <row r="1" spans="1:11" ht="13.5" customHeight="1" x14ac:dyDescent="0.25">
      <c r="A1" s="21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8" t="s">
        <v>0</v>
      </c>
      <c r="J2" s="8" t="s">
        <v>1</v>
      </c>
      <c r="K2" s="8" t="s">
        <v>2</v>
      </c>
    </row>
    <row r="3" spans="1:11" ht="9.1999999999999993" customHeight="1" x14ac:dyDescent="0.25">
      <c r="A3" s="6">
        <f>DPR!A4</f>
        <v>1</v>
      </c>
      <c r="B3" s="7" t="str">
        <f>DPR!B4</f>
        <v>TMS 096</v>
      </c>
      <c r="C3" s="8">
        <f>DPR!C4</f>
        <v>407680</v>
      </c>
      <c r="E3" s="6">
        <f>DPR!A54</f>
        <v>51</v>
      </c>
      <c r="F3" s="7" t="str">
        <f>DPR!B54</f>
        <v>ARJ 027</v>
      </c>
      <c r="G3" s="8">
        <f>DPR!C54</f>
        <v>255359.99999999997</v>
      </c>
      <c r="I3" s="8">
        <f>DPR!A104</f>
        <v>101</v>
      </c>
      <c r="J3" s="8" t="str">
        <f>DPR!B104</f>
        <v>FLYSHEET</v>
      </c>
      <c r="K3" s="8">
        <f>DPR!C104</f>
        <v>201810</v>
      </c>
    </row>
    <row r="4" spans="1:11" ht="9.1999999999999993" customHeight="1" x14ac:dyDescent="0.25">
      <c r="A4" s="6">
        <f>DPR!A5</f>
        <v>2</v>
      </c>
      <c r="B4" s="7" t="str">
        <f>DPR!B5</f>
        <v>TMS 090</v>
      </c>
      <c r="C4" s="8">
        <f>DPR!C5</f>
        <v>407680</v>
      </c>
      <c r="E4" s="6">
        <f>DPR!A55</f>
        <v>52</v>
      </c>
      <c r="F4" s="7" t="str">
        <f>DPR!B55</f>
        <v>ARJ 028</v>
      </c>
      <c r="G4" s="8">
        <f>DPR!C55</f>
        <v>255359.99999999997</v>
      </c>
      <c r="I4" s="8">
        <f>DPR!A105</f>
        <v>102</v>
      </c>
      <c r="J4" s="8" t="str">
        <f>DPR!B105</f>
        <v>HRM 011</v>
      </c>
      <c r="K4" s="8">
        <f>DPR!C105</f>
        <v>70000</v>
      </c>
    </row>
    <row r="5" spans="1:11" ht="9.1999999999999993" customHeight="1" x14ac:dyDescent="0.25">
      <c r="A5" s="6">
        <f>DPR!A6</f>
        <v>3</v>
      </c>
      <c r="B5" s="7" t="str">
        <f>DPR!B6</f>
        <v>TMS 095</v>
      </c>
      <c r="C5" s="8">
        <f>DPR!C6</f>
        <v>407680</v>
      </c>
      <c r="E5" s="6">
        <f>DPR!A56</f>
        <v>53</v>
      </c>
      <c r="F5" s="7" t="str">
        <f>DPR!B56</f>
        <v>ARJ 041</v>
      </c>
      <c r="G5" s="8">
        <f>DPR!C56</f>
        <v>255359.99999999997</v>
      </c>
      <c r="I5" s="8">
        <f>DPR!A106</f>
        <v>103</v>
      </c>
      <c r="J5" s="8" t="str">
        <f>DPR!B106</f>
        <v>KRC 007 - 80L</v>
      </c>
      <c r="K5" s="8">
        <f>DPR!C106</f>
        <v>78260</v>
      </c>
    </row>
    <row r="6" spans="1:11" ht="9.1999999999999993" customHeight="1" x14ac:dyDescent="0.25">
      <c r="A6" s="6">
        <f>DPR!A7</f>
        <v>4</v>
      </c>
      <c r="B6" s="7" t="str">
        <f>DPR!B7</f>
        <v>TMS 089</v>
      </c>
      <c r="C6" s="8">
        <f>DPR!C7</f>
        <v>407680</v>
      </c>
      <c r="E6" s="6">
        <f>DPR!A57</f>
        <v>54</v>
      </c>
      <c r="F6" s="7" t="str">
        <f>DPR!B57</f>
        <v>ARJ 029</v>
      </c>
      <c r="G6" s="8">
        <f>DPR!C57</f>
        <v>255359.99999999997</v>
      </c>
      <c r="I6" s="8">
        <f>DPR!A107</f>
        <v>104</v>
      </c>
      <c r="J6" s="8" t="str">
        <f>DPR!B107</f>
        <v>KRC 007 - 60L</v>
      </c>
      <c r="K6" s="8">
        <f>DPR!C107</f>
        <v>70000</v>
      </c>
    </row>
    <row r="7" spans="1:11" ht="9.1999999999999993" customHeight="1" x14ac:dyDescent="0.25">
      <c r="A7" s="6">
        <f>DPR!A8</f>
        <v>5</v>
      </c>
      <c r="B7" s="7" t="str">
        <f>DPR!B8</f>
        <v>TMS 083</v>
      </c>
      <c r="C7" s="8">
        <f>DPR!C8</f>
        <v>370650</v>
      </c>
      <c r="E7" s="6">
        <f>DPR!A58</f>
        <v>55</v>
      </c>
      <c r="F7" s="7" t="str">
        <f>DPR!B58</f>
        <v>BRM 011</v>
      </c>
      <c r="G7" s="8">
        <f>DPR!C58</f>
        <v>127679.99999999999</v>
      </c>
      <c r="I7" s="8">
        <f>DPR!A108</f>
        <v>105</v>
      </c>
      <c r="J7" s="8" t="str">
        <f>DPR!B108</f>
        <v>KRC 007 - 40L</v>
      </c>
      <c r="K7" s="8">
        <f>DPR!C108</f>
        <v>57679.999999999993</v>
      </c>
    </row>
    <row r="8" spans="1:11" ht="9.1999999999999993" customHeight="1" x14ac:dyDescent="0.25">
      <c r="A8" s="6">
        <f>DPR!A9</f>
        <v>6</v>
      </c>
      <c r="B8" s="7" t="str">
        <f>DPR!B9</f>
        <v>TMS 058</v>
      </c>
      <c r="C8" s="8">
        <f>DPR!C9</f>
        <v>370650</v>
      </c>
      <c r="E8" s="6">
        <f>DPR!A59</f>
        <v>56</v>
      </c>
      <c r="F8" s="7" t="str">
        <f>DPR!B59</f>
        <v>BRM 013</v>
      </c>
      <c r="G8" s="8">
        <f>DPR!C59</f>
        <v>127679.99999999999</v>
      </c>
      <c r="I8" s="8">
        <f>DPR!A109</f>
        <v>106</v>
      </c>
      <c r="J8" s="8" t="str">
        <f>DPR!B109</f>
        <v>TMS 097</v>
      </c>
      <c r="K8" s="8">
        <f>DPR!C109</f>
        <v>350000</v>
      </c>
    </row>
    <row r="9" spans="1:11" ht="9.1999999999999993" customHeight="1" x14ac:dyDescent="0.25">
      <c r="A9" s="6">
        <f>DPR!A10</f>
        <v>7</v>
      </c>
      <c r="B9" s="7" t="str">
        <f>DPR!B10</f>
        <v>TMS 119</v>
      </c>
      <c r="C9" s="8">
        <f>DPR!C10</f>
        <v>370650</v>
      </c>
      <c r="E9" s="6">
        <f>DPR!A60</f>
        <v>57</v>
      </c>
      <c r="F9" s="7" t="str">
        <f>DPR!B60</f>
        <v>BRM 012</v>
      </c>
      <c r="G9" s="8">
        <f>DPR!C60</f>
        <v>127679.99999999999</v>
      </c>
      <c r="I9" s="8">
        <f>DPR!A110</f>
        <v>107</v>
      </c>
      <c r="J9" s="8" t="str">
        <f>DPR!B110</f>
        <v>TMS 102</v>
      </c>
      <c r="K9" s="8">
        <f>DPR!C110</f>
        <v>230649.99999999997</v>
      </c>
    </row>
    <row r="10" spans="1:11" ht="9.1999999999999993" customHeight="1" x14ac:dyDescent="0.25">
      <c r="A10" s="6">
        <f>DPR!A11</f>
        <v>8</v>
      </c>
      <c r="B10" s="7" t="str">
        <f>DPR!B11</f>
        <v>TMS 081</v>
      </c>
      <c r="C10" s="8">
        <f>DPR!C11</f>
        <v>370650</v>
      </c>
      <c r="E10" s="6">
        <f>DPR!A61</f>
        <v>58</v>
      </c>
      <c r="F10" s="7" t="str">
        <f>DPR!B61</f>
        <v>BRM 010</v>
      </c>
      <c r="G10" s="8">
        <f>DPR!C61</f>
        <v>127679.99999999999</v>
      </c>
      <c r="I10" s="8">
        <f>DPR!A111</f>
        <v>108</v>
      </c>
      <c r="J10" s="8" t="str">
        <f>DPR!B111</f>
        <v>TMS 098</v>
      </c>
      <c r="K10" s="8">
        <f>DPR!C111</f>
        <v>267680</v>
      </c>
    </row>
    <row r="11" spans="1:11" ht="9.1999999999999993" customHeight="1" x14ac:dyDescent="0.25">
      <c r="A11" s="6">
        <f>DPR!A12</f>
        <v>9</v>
      </c>
      <c r="B11" s="7" t="str">
        <f>DPR!B12</f>
        <v>TMS 087</v>
      </c>
      <c r="C11" s="8">
        <f>DPR!C12</f>
        <v>370650</v>
      </c>
      <c r="E11" s="6">
        <f>DPR!A62</f>
        <v>59</v>
      </c>
      <c r="F11" s="7" t="str">
        <f>DPR!B62</f>
        <v>BRM 014</v>
      </c>
      <c r="G11" s="8">
        <f>DPR!C62</f>
        <v>127679.99999999999</v>
      </c>
      <c r="I11" s="8">
        <f>DPR!A112</f>
        <v>109</v>
      </c>
      <c r="J11" s="8" t="str">
        <f>DPR!B112</f>
        <v>TMS 099</v>
      </c>
      <c r="K11" s="8">
        <f>DPR!C112</f>
        <v>267680</v>
      </c>
    </row>
    <row r="12" spans="1:11" ht="9.1999999999999993" customHeight="1" x14ac:dyDescent="0.25">
      <c r="A12" s="6">
        <f>DPR!A13</f>
        <v>10</v>
      </c>
      <c r="B12" s="7" t="str">
        <f>DPR!B13</f>
        <v>TMS 085</v>
      </c>
      <c r="C12" s="8">
        <f>DPR!C13</f>
        <v>370650</v>
      </c>
      <c r="E12" s="6">
        <f>DPR!A63</f>
        <v>60</v>
      </c>
      <c r="F12" s="7" t="str">
        <f>DPR!B63</f>
        <v>BRM 009</v>
      </c>
      <c r="G12" s="8">
        <f>DPR!C63</f>
        <v>127679.99999999999</v>
      </c>
      <c r="I12" s="8">
        <f>DPR!A113</f>
        <v>110</v>
      </c>
      <c r="J12" s="8" t="str">
        <f>DPR!B113</f>
        <v>KMJ 014</v>
      </c>
      <c r="K12" s="8">
        <f>DPR!C113</f>
        <v>107100</v>
      </c>
    </row>
    <row r="13" spans="1:11" ht="9.1999999999999993" customHeight="1" x14ac:dyDescent="0.25">
      <c r="A13" s="6">
        <f>DPR!A14</f>
        <v>11</v>
      </c>
      <c r="B13" s="7" t="str">
        <f>DPR!B14</f>
        <v>TMS 086</v>
      </c>
      <c r="C13" s="8">
        <f>DPR!C14</f>
        <v>370650</v>
      </c>
      <c r="E13" s="6">
        <f>DPR!A64</f>
        <v>61</v>
      </c>
      <c r="F13" s="7" t="str">
        <f>DPR!B64</f>
        <v>MLB 030</v>
      </c>
      <c r="G13" s="8">
        <f>DPR!C64</f>
        <v>271810</v>
      </c>
      <c r="I13" s="8">
        <f>DPR!A114</f>
        <v>111</v>
      </c>
      <c r="J13" s="8" t="str">
        <f>DPR!B114</f>
        <v>RNJ 032</v>
      </c>
      <c r="K13" s="8">
        <f>DPR!C114</f>
        <v>202650</v>
      </c>
    </row>
    <row r="14" spans="1:11" ht="9.1999999999999993" customHeight="1" x14ac:dyDescent="0.25">
      <c r="A14" s="6">
        <f>DPR!A15</f>
        <v>12</v>
      </c>
      <c r="B14" s="7" t="str">
        <f>DPR!B15</f>
        <v>TMS 054</v>
      </c>
      <c r="C14" s="8">
        <f>DPR!C15</f>
        <v>359940</v>
      </c>
      <c r="E14" s="6">
        <f>DPR!A65</f>
        <v>62</v>
      </c>
      <c r="F14" s="7" t="str">
        <f>DPR!B65</f>
        <v>MLB 026</v>
      </c>
      <c r="G14" s="8">
        <f>DPR!C65</f>
        <v>234709.99999999997</v>
      </c>
      <c r="I14" s="8">
        <f>DPR!A115</f>
        <v>112</v>
      </c>
      <c r="J14" s="8" t="str">
        <f>DPR!B115</f>
        <v>RNJ 030</v>
      </c>
      <c r="K14" s="8">
        <f>DPR!C115</f>
        <v>230649.99999999997</v>
      </c>
    </row>
    <row r="15" spans="1:11" ht="9.1999999999999993" customHeight="1" x14ac:dyDescent="0.25">
      <c r="A15" s="6">
        <f>DPR!A16</f>
        <v>13</v>
      </c>
      <c r="B15" s="7" t="str">
        <f>DPR!B16</f>
        <v>TMS 002</v>
      </c>
      <c r="C15" s="8">
        <f>DPR!C16</f>
        <v>370650</v>
      </c>
      <c r="E15" s="6">
        <f>DPR!A66</f>
        <v>63</v>
      </c>
      <c r="F15" s="7" t="str">
        <f>DPR!B66</f>
        <v>MLB 025</v>
      </c>
      <c r="G15" s="8">
        <f>DPR!C66</f>
        <v>234709.99999999997</v>
      </c>
      <c r="I15" s="8">
        <f>DPR!A116</f>
        <v>113</v>
      </c>
      <c r="J15" s="8" t="str">
        <f>DPR!B116</f>
        <v>MLB 023</v>
      </c>
      <c r="K15" s="8">
        <f>DPR!C116</f>
        <v>202650</v>
      </c>
    </row>
    <row r="16" spans="1:11" ht="9.1999999999999993" customHeight="1" x14ac:dyDescent="0.25">
      <c r="A16" s="6">
        <f>DPR!A17</f>
        <v>14</v>
      </c>
      <c r="B16" s="7" t="str">
        <f>DPR!B17</f>
        <v>TMS 043</v>
      </c>
      <c r="C16" s="8">
        <f>DPR!C17</f>
        <v>359940</v>
      </c>
      <c r="E16" s="6">
        <f>DPR!A67</f>
        <v>64</v>
      </c>
      <c r="F16" s="7" t="str">
        <f>DPR!B67</f>
        <v>MLB 020</v>
      </c>
      <c r="G16" s="8">
        <f>DPR!C67</f>
        <v>234709.99999999997</v>
      </c>
      <c r="I16" s="8">
        <f>DPR!A117</f>
        <v>115</v>
      </c>
      <c r="J16" s="8" t="str">
        <f>DPR!B117</f>
        <v>MLB 029</v>
      </c>
      <c r="K16" s="8">
        <f>DPR!C117</f>
        <v>263550</v>
      </c>
    </row>
    <row r="17" spans="1:11" ht="9.1999999999999993" customHeight="1" x14ac:dyDescent="0.25">
      <c r="A17" s="6">
        <f>DPR!A18</f>
        <v>15</v>
      </c>
      <c r="B17" s="7" t="str">
        <f>DPR!B18</f>
        <v>TMS 113</v>
      </c>
      <c r="C17" s="8">
        <f>DPR!C18</f>
        <v>321230</v>
      </c>
      <c r="E17" s="6">
        <f>DPR!A68</f>
        <v>65</v>
      </c>
      <c r="F17" s="7" t="str">
        <f>DPR!B68</f>
        <v>MLB 031</v>
      </c>
      <c r="G17" s="8">
        <f>DPR!C68</f>
        <v>234709.99999999997</v>
      </c>
      <c r="I17" s="8">
        <f>DPR!A118</f>
        <v>116</v>
      </c>
      <c r="J17" s="8" t="str">
        <f>DPR!B118</f>
        <v>MLB 022</v>
      </c>
      <c r="K17" s="8">
        <f>DPR!C118</f>
        <v>202650</v>
      </c>
    </row>
    <row r="18" spans="1:11" ht="9.1999999999999993" customHeight="1" x14ac:dyDescent="0.25">
      <c r="A18" s="6">
        <f>DPR!A19</f>
        <v>16</v>
      </c>
      <c r="B18" s="7" t="str">
        <f>DPR!B19</f>
        <v>TMS 114</v>
      </c>
      <c r="C18" s="8">
        <f>DPR!C19</f>
        <v>321230</v>
      </c>
      <c r="E18" s="6">
        <f>DPR!A69</f>
        <v>66</v>
      </c>
      <c r="F18" s="7" t="str">
        <f>DPR!B69</f>
        <v>MLB 027</v>
      </c>
      <c r="G18" s="8">
        <f>DPR!C69</f>
        <v>234709.99999999997</v>
      </c>
      <c r="I18" s="8">
        <f>DPR!A119</f>
        <v>117</v>
      </c>
      <c r="J18" s="8" t="str">
        <f>DPR!B119</f>
        <v>MLB 024</v>
      </c>
      <c r="K18" s="8">
        <f>DPR!C119</f>
        <v>230649.99999999997</v>
      </c>
    </row>
    <row r="19" spans="1:11" ht="9.1999999999999993" customHeight="1" x14ac:dyDescent="0.25">
      <c r="A19" s="6">
        <f>DPR!A20</f>
        <v>17</v>
      </c>
      <c r="B19" s="7" t="str">
        <f>DPR!B20</f>
        <v>TMS 115</v>
      </c>
      <c r="C19" s="8">
        <f>DPR!C20</f>
        <v>321230</v>
      </c>
      <c r="E19" s="6">
        <f>DPR!A70</f>
        <v>67</v>
      </c>
      <c r="F19" s="7" t="str">
        <f>DPR!B70</f>
        <v>HLM 012</v>
      </c>
      <c r="G19" s="8">
        <f>DPR!C70</f>
        <v>172970</v>
      </c>
      <c r="I19" s="8">
        <f>DPR!A120</f>
        <v>118</v>
      </c>
      <c r="J19" s="8" t="str">
        <f>DPR!B120</f>
        <v>ARJ 031</v>
      </c>
      <c r="K19" s="8">
        <f>DPR!C120</f>
        <v>245419.99999999997</v>
      </c>
    </row>
    <row r="20" spans="1:11" ht="9.1999999999999993" customHeight="1" x14ac:dyDescent="0.25">
      <c r="A20" s="6">
        <f>DPR!A21</f>
        <v>18</v>
      </c>
      <c r="B20" s="7" t="str">
        <f>DPR!B21</f>
        <v>TMS 036</v>
      </c>
      <c r="C20" s="8">
        <f>DPR!C21</f>
        <v>359940</v>
      </c>
      <c r="E20" s="6">
        <f>DPR!A71</f>
        <v>68</v>
      </c>
      <c r="F20" s="7" t="str">
        <f>DPR!B71</f>
        <v>HLM 039</v>
      </c>
      <c r="G20" s="8">
        <f>DPR!C71</f>
        <v>172970</v>
      </c>
      <c r="I20" s="8">
        <f>DPR!A121</f>
        <v>119</v>
      </c>
      <c r="J20" s="8" t="str">
        <f>DPR!B121</f>
        <v>ARJ 032</v>
      </c>
      <c r="K20" s="8">
        <f>DPR!C121</f>
        <v>245419.99999999997</v>
      </c>
    </row>
    <row r="21" spans="1:11" ht="9.1999999999999993" customHeight="1" x14ac:dyDescent="0.25">
      <c r="A21" s="6">
        <f>DPR!A22</f>
        <v>19</v>
      </c>
      <c r="B21" s="7" t="str">
        <f>DPR!B22</f>
        <v>TMS 116</v>
      </c>
      <c r="C21" s="8">
        <f>DPR!C22</f>
        <v>321230</v>
      </c>
      <c r="E21" s="6">
        <f>DPR!A72</f>
        <v>69</v>
      </c>
      <c r="F21" s="7" t="str">
        <f>DPR!B72</f>
        <v>HLM 038</v>
      </c>
      <c r="G21" s="8">
        <f>DPR!C72</f>
        <v>172970</v>
      </c>
      <c r="I21" s="8">
        <f>DPR!A122</f>
        <v>120</v>
      </c>
      <c r="J21" s="8" t="str">
        <f>DPR!B122</f>
        <v>HLM 032</v>
      </c>
      <c r="K21" s="8">
        <f>DPR!C122</f>
        <v>176260</v>
      </c>
    </row>
    <row r="22" spans="1:11" ht="9.1999999999999993" customHeight="1" x14ac:dyDescent="0.25">
      <c r="A22" s="6">
        <f>DPR!A23</f>
        <v>20</v>
      </c>
      <c r="B22" s="7" t="str">
        <f>DPR!B23</f>
        <v>TMS 117</v>
      </c>
      <c r="C22" s="8">
        <f>DPR!C23</f>
        <v>321230</v>
      </c>
      <c r="E22" s="6">
        <f>DPR!A73</f>
        <v>70</v>
      </c>
      <c r="F22" s="7" t="str">
        <f>DPR!B73</f>
        <v>HLM 013</v>
      </c>
      <c r="G22" s="8">
        <f>DPR!C73</f>
        <v>172970</v>
      </c>
      <c r="I22" s="8">
        <f>DPR!A123</f>
        <v>121</v>
      </c>
      <c r="J22" s="8" t="str">
        <f>DPR!B123</f>
        <v>HLM 029</v>
      </c>
      <c r="K22" s="8">
        <f>DPR!C123</f>
        <v>176260</v>
      </c>
    </row>
    <row r="23" spans="1:11" ht="9.1999999999999993" customHeight="1" x14ac:dyDescent="0.25">
      <c r="A23" s="6">
        <f>DPR!A24</f>
        <v>21</v>
      </c>
      <c r="B23" s="7" t="str">
        <f>DPR!B24</f>
        <v>TMS 118</v>
      </c>
      <c r="C23" s="8">
        <f>DPR!C24</f>
        <v>321230</v>
      </c>
      <c r="E23" s="6">
        <f>DPR!A74</f>
        <v>71</v>
      </c>
      <c r="F23" s="7" t="str">
        <f>DPR!B74</f>
        <v>HLM 004</v>
      </c>
      <c r="G23" s="8">
        <f>DPR!C74</f>
        <v>160650</v>
      </c>
      <c r="I23" s="8">
        <f>DPR!A124</f>
        <v>122</v>
      </c>
      <c r="J23" s="8" t="str">
        <f>DPR!B124</f>
        <v>TRB 004</v>
      </c>
      <c r="K23" s="8">
        <f>DPR!C124</f>
        <v>197680</v>
      </c>
    </row>
    <row r="24" spans="1:11" ht="9.1999999999999993" customHeight="1" x14ac:dyDescent="0.25">
      <c r="A24" s="6">
        <f>DPR!A25</f>
        <v>22</v>
      </c>
      <c r="B24" s="7" t="str">
        <f>DPR!B25</f>
        <v>TMS 104</v>
      </c>
      <c r="C24" s="8">
        <f>DPR!C25</f>
        <v>321230</v>
      </c>
      <c r="E24" s="6">
        <f>DPR!A75</f>
        <v>72</v>
      </c>
      <c r="F24" s="7" t="str">
        <f>DPR!B75</f>
        <v>TRB 018</v>
      </c>
      <c r="G24" s="8">
        <f>DPR!C75</f>
        <v>234709.99999999997</v>
      </c>
      <c r="I24" s="8">
        <f>DPR!A125</f>
        <v>123</v>
      </c>
      <c r="J24" s="8" t="str">
        <f>DPR!B125</f>
        <v>TRB 008</v>
      </c>
      <c r="K24" s="8">
        <f>DPR!C125</f>
        <v>197680</v>
      </c>
    </row>
    <row r="25" spans="1:11" ht="9.1999999999999993" customHeight="1" x14ac:dyDescent="0.25">
      <c r="A25" s="6">
        <f>DPR!A26</f>
        <v>23</v>
      </c>
      <c r="B25" s="7" t="str">
        <f>DPR!B26</f>
        <v>KMJ 009</v>
      </c>
      <c r="C25" s="8">
        <f>DPR!C26</f>
        <v>127679.99999999999</v>
      </c>
      <c r="E25" s="6">
        <f>DPR!A76</f>
        <v>73</v>
      </c>
      <c r="F25" s="7" t="str">
        <f>DPR!B76</f>
        <v>TRB 019</v>
      </c>
      <c r="G25" s="8">
        <f>DPR!C76</f>
        <v>234709.99999999997</v>
      </c>
    </row>
    <row r="26" spans="1:11" ht="9.1999999999999993" customHeight="1" x14ac:dyDescent="0.25">
      <c r="A26" s="6">
        <f>DPR!A27</f>
        <v>24</v>
      </c>
      <c r="B26" s="7" t="str">
        <f>DPR!B27</f>
        <v>KMJ 021</v>
      </c>
      <c r="C26" s="8">
        <f>DPR!C27</f>
        <v>127679.99999999999</v>
      </c>
      <c r="E26" s="6">
        <f>DPR!A77</f>
        <v>74</v>
      </c>
      <c r="F26" s="7" t="str">
        <f>DPR!B77</f>
        <v>TRB 020</v>
      </c>
      <c r="G26" s="8">
        <f>DPR!C77</f>
        <v>234709.99999999997</v>
      </c>
    </row>
    <row r="27" spans="1:11" ht="9.1999999999999993" customHeight="1" x14ac:dyDescent="0.25">
      <c r="A27" s="6">
        <f>DPR!A28</f>
        <v>25</v>
      </c>
      <c r="B27" s="7" t="str">
        <f>DPR!B28</f>
        <v>KMJ 022</v>
      </c>
      <c r="C27" s="8">
        <f>DPR!C28</f>
        <v>127679.99999999999</v>
      </c>
      <c r="E27" s="6">
        <f>DPR!A78</f>
        <v>75</v>
      </c>
      <c r="F27" s="7" t="str">
        <f>DPR!B78</f>
        <v>HLM 016</v>
      </c>
      <c r="G27" s="8">
        <f>DPR!C78</f>
        <v>210000</v>
      </c>
    </row>
    <row r="28" spans="1:11" ht="9.1999999999999993" customHeight="1" x14ac:dyDescent="0.25">
      <c r="A28" s="6">
        <f>DPR!A29</f>
        <v>26</v>
      </c>
      <c r="B28" s="7" t="str">
        <f>DPR!B29</f>
        <v>KMJ 001</v>
      </c>
      <c r="C28" s="8">
        <f>DPR!C29</f>
        <v>127679.99999999999</v>
      </c>
      <c r="E28" s="6">
        <f>DPR!A79</f>
        <v>76</v>
      </c>
      <c r="F28" s="7" t="str">
        <f>DPR!B79</f>
        <v>HLM 030</v>
      </c>
      <c r="G28" s="8">
        <f>DPR!C79</f>
        <v>210000</v>
      </c>
    </row>
    <row r="29" spans="1:11" ht="9.1999999999999993" customHeight="1" x14ac:dyDescent="0.25">
      <c r="A29" s="6">
        <f>DPR!A30</f>
        <v>27</v>
      </c>
      <c r="B29" s="7" t="str">
        <f>DPR!B30</f>
        <v>KMJ 020</v>
      </c>
      <c r="C29" s="8">
        <f>DPR!C30</f>
        <v>127679.99999999999</v>
      </c>
      <c r="E29" s="6">
        <f>DPR!A80</f>
        <v>77</v>
      </c>
      <c r="F29" s="7" t="str">
        <f>DPR!B80</f>
        <v>HLM 028</v>
      </c>
      <c r="G29" s="8">
        <f>DPR!C80</f>
        <v>174650</v>
      </c>
    </row>
    <row r="30" spans="1:11" ht="9.1999999999999993" customHeight="1" x14ac:dyDescent="0.25">
      <c r="A30" s="6">
        <f>DPR!A31</f>
        <v>28</v>
      </c>
      <c r="B30" s="7" t="str">
        <f>DPR!B31</f>
        <v>KMJ 013</v>
      </c>
      <c r="C30" s="8">
        <f>DPR!C31</f>
        <v>135940</v>
      </c>
      <c r="E30" s="6">
        <f>DPR!A81</f>
        <v>78</v>
      </c>
      <c r="F30" s="7" t="str">
        <f>DPR!B81</f>
        <v>HLM 026</v>
      </c>
      <c r="G30" s="8">
        <f>DPR!C81</f>
        <v>205940</v>
      </c>
    </row>
    <row r="31" spans="1:11" ht="9.1999999999999993" customHeight="1" x14ac:dyDescent="0.25">
      <c r="A31" s="6">
        <f>DPR!A32</f>
        <v>29</v>
      </c>
      <c r="B31" s="7" t="str">
        <f>DPR!B32</f>
        <v>KMJ 023</v>
      </c>
      <c r="C31" s="8">
        <f>DPR!C32</f>
        <v>127679.99999999999</v>
      </c>
      <c r="E31" s="6">
        <f>DPR!A82</f>
        <v>79</v>
      </c>
      <c r="F31" s="7" t="str">
        <f>DPR!B82</f>
        <v>HLM 002</v>
      </c>
      <c r="G31" s="8">
        <f>DPR!C82</f>
        <v>210000</v>
      </c>
    </row>
    <row r="32" spans="1:11" ht="9.1999999999999993" customHeight="1" x14ac:dyDescent="0.25">
      <c r="A32" s="6">
        <f>DPR!A33</f>
        <v>30</v>
      </c>
      <c r="B32" s="7" t="str">
        <f>DPR!B33</f>
        <v>KMJ 019</v>
      </c>
      <c r="C32" s="8">
        <f>DPR!C33</f>
        <v>127679.99999999999</v>
      </c>
      <c r="E32" s="6">
        <f>DPR!A83</f>
        <v>80</v>
      </c>
      <c r="F32" s="7" t="str">
        <f>DPR!B83</f>
        <v>HLM 037</v>
      </c>
      <c r="G32" s="8">
        <f>DPR!C83</f>
        <v>205940</v>
      </c>
    </row>
    <row r="33" spans="1:7" ht="9.1999999999999993" customHeight="1" x14ac:dyDescent="0.25">
      <c r="A33" s="6">
        <f>DPR!A34</f>
        <v>31</v>
      </c>
      <c r="B33" s="7" t="str">
        <f>DPR!B34</f>
        <v>ARJ 020</v>
      </c>
      <c r="C33" s="8">
        <f>DPR!C34</f>
        <v>485939.99999999994</v>
      </c>
      <c r="E33" s="6">
        <f>DPR!A84</f>
        <v>81</v>
      </c>
      <c r="F33" s="7" t="str">
        <f>DPR!B84</f>
        <v>TRB 017</v>
      </c>
      <c r="G33" s="8">
        <f>DPR!C84</f>
        <v>234709.99999999997</v>
      </c>
    </row>
    <row r="34" spans="1:7" ht="9.1999999999999993" customHeight="1" x14ac:dyDescent="0.25">
      <c r="A34" s="6">
        <f>DPR!A35</f>
        <v>32</v>
      </c>
      <c r="B34" s="7" t="str">
        <f>DPR!B35</f>
        <v>JGR 019</v>
      </c>
      <c r="C34" s="8">
        <f>DPR!C35</f>
        <v>432390</v>
      </c>
      <c r="E34" s="6">
        <f>DPR!A85</f>
        <v>82</v>
      </c>
      <c r="F34" s="7" t="str">
        <f>DPR!B85</f>
        <v>HLM 031</v>
      </c>
      <c r="G34" s="8">
        <f>DPR!C85</f>
        <v>174650</v>
      </c>
    </row>
    <row r="35" spans="1:7" ht="9.1999999999999993" customHeight="1" x14ac:dyDescent="0.25">
      <c r="A35" s="6">
        <f>DPR!A36</f>
        <v>33</v>
      </c>
      <c r="B35" s="7" t="str">
        <f>DPR!B36</f>
        <v>ARJ 021</v>
      </c>
      <c r="C35" s="8">
        <f>DPR!C36</f>
        <v>485939.99999999994</v>
      </c>
      <c r="E35" s="6">
        <f>DPR!A86</f>
        <v>83</v>
      </c>
      <c r="F35" s="7" t="str">
        <f>DPR!B86</f>
        <v>HLM 003</v>
      </c>
      <c r="G35" s="8">
        <f>DPR!C86</f>
        <v>210000</v>
      </c>
    </row>
    <row r="36" spans="1:7" ht="9.1999999999999993" customHeight="1" x14ac:dyDescent="0.25">
      <c r="A36" s="6">
        <f>DPR!A37</f>
        <v>34</v>
      </c>
      <c r="B36" s="7" t="str">
        <f>DPR!B37</f>
        <v>ARJ 024</v>
      </c>
      <c r="C36" s="8">
        <f>DPR!C37</f>
        <v>382970</v>
      </c>
      <c r="E36" s="6">
        <f>DPR!A87</f>
        <v>84</v>
      </c>
      <c r="F36" s="7" t="str">
        <f>DPR!B87</f>
        <v>HLM 034</v>
      </c>
      <c r="G36" s="8">
        <f>DPR!C87</f>
        <v>131810</v>
      </c>
    </row>
    <row r="37" spans="1:7" ht="9.1999999999999993" customHeight="1" x14ac:dyDescent="0.25">
      <c r="A37" s="6">
        <f>DPR!A38</f>
        <v>35</v>
      </c>
      <c r="B37" s="7" t="str">
        <f>DPR!B38</f>
        <v>ARJ 023</v>
      </c>
      <c r="C37" s="8">
        <f>DPR!C38</f>
        <v>382970</v>
      </c>
      <c r="E37" s="6">
        <f>DPR!A88</f>
        <v>85</v>
      </c>
      <c r="F37" s="7" t="str">
        <f>DPR!B88</f>
        <v>TRB 011</v>
      </c>
      <c r="G37" s="8">
        <f>DPR!C88</f>
        <v>160650</v>
      </c>
    </row>
    <row r="38" spans="1:7" ht="9.1999999999999993" customHeight="1" x14ac:dyDescent="0.25">
      <c r="A38" s="6">
        <f>DPR!A39</f>
        <v>36</v>
      </c>
      <c r="B38" s="7" t="str">
        <f>DPR!B39</f>
        <v>ARJ 035</v>
      </c>
      <c r="C38" s="8">
        <f>DPR!C39</f>
        <v>382970</v>
      </c>
      <c r="E38" s="6">
        <f>DPR!A89</f>
        <v>86</v>
      </c>
      <c r="F38" s="7" t="str">
        <f>DPR!B89</f>
        <v>HLM 036</v>
      </c>
      <c r="G38" s="8">
        <f>DPR!C89</f>
        <v>131810</v>
      </c>
    </row>
    <row r="39" spans="1:7" ht="9.1999999999999993" customHeight="1" x14ac:dyDescent="0.25">
      <c r="A39" s="6">
        <f>DPR!A40</f>
        <v>37</v>
      </c>
      <c r="B39" s="7" t="str">
        <f>DPR!B40</f>
        <v>ARJ 022</v>
      </c>
      <c r="C39" s="8">
        <f>DPR!C40</f>
        <v>382970</v>
      </c>
      <c r="E39" s="6">
        <f>DPR!A90</f>
        <v>87</v>
      </c>
      <c r="F39" s="7" t="str">
        <f>DPR!B90</f>
        <v>HLM 014</v>
      </c>
      <c r="G39" s="8">
        <f>DPR!C90</f>
        <v>131810</v>
      </c>
    </row>
    <row r="40" spans="1:7" ht="9.1999999999999993" customHeight="1" x14ac:dyDescent="0.25">
      <c r="A40" s="6">
        <f>DPR!A41</f>
        <v>38</v>
      </c>
      <c r="B40" s="7" t="str">
        <f>DPR!B41</f>
        <v>ARJ 025</v>
      </c>
      <c r="C40" s="8">
        <f>DPR!C41</f>
        <v>382970</v>
      </c>
      <c r="E40" s="6">
        <f>DPR!A91</f>
        <v>88</v>
      </c>
      <c r="F40" s="7" t="str">
        <f>DPR!B91</f>
        <v>HLM 035</v>
      </c>
      <c r="G40" s="8">
        <f>DPR!C91</f>
        <v>131810</v>
      </c>
    </row>
    <row r="41" spans="1:7" ht="9.1999999999999993" customHeight="1" x14ac:dyDescent="0.25">
      <c r="A41" s="6">
        <f>DPR!A42</f>
        <v>39</v>
      </c>
      <c r="B41" s="7" t="str">
        <f>DPR!B42</f>
        <v>ARJ 010</v>
      </c>
      <c r="C41" s="8">
        <f>DPR!C42</f>
        <v>317100</v>
      </c>
      <c r="E41" s="6">
        <f>DPR!A92</f>
        <v>89</v>
      </c>
      <c r="F41" s="7" t="str">
        <f>DPR!B92</f>
        <v>TRB 021</v>
      </c>
      <c r="G41" s="8">
        <f>DPR!C92</f>
        <v>160650</v>
      </c>
    </row>
    <row r="42" spans="1:7" ht="9.1999999999999993" customHeight="1" x14ac:dyDescent="0.25">
      <c r="A42" s="6">
        <f>DPR!A43</f>
        <v>40</v>
      </c>
      <c r="B42" s="7" t="str">
        <f>DPR!B43</f>
        <v>ARJ 012</v>
      </c>
      <c r="C42" s="8">
        <f>DPR!C43</f>
        <v>317100</v>
      </c>
      <c r="E42" s="6">
        <f>DPR!A93</f>
        <v>90</v>
      </c>
      <c r="F42" s="7" t="str">
        <f>DPR!B93</f>
        <v>TRB 012</v>
      </c>
      <c r="G42" s="8">
        <f>DPR!C93</f>
        <v>160650</v>
      </c>
    </row>
    <row r="43" spans="1:7" ht="9.1999999999999993" customHeight="1" x14ac:dyDescent="0.25">
      <c r="A43" s="6">
        <f>DPR!A44</f>
        <v>41</v>
      </c>
      <c r="B43" s="7" t="str">
        <f>DPR!B44</f>
        <v>ARJ 016</v>
      </c>
      <c r="C43" s="8">
        <f>DPR!C44</f>
        <v>317100</v>
      </c>
      <c r="E43" s="6">
        <f>DPR!A94</f>
        <v>91</v>
      </c>
      <c r="F43" s="7" t="str">
        <f>DPR!B94</f>
        <v>KRC 001</v>
      </c>
      <c r="G43" s="8">
        <f>DPR!C94</f>
        <v>255359.99999999997</v>
      </c>
    </row>
    <row r="44" spans="1:7" ht="9.1999999999999993" customHeight="1" x14ac:dyDescent="0.25">
      <c r="A44" s="6">
        <f>DPR!A45</f>
        <v>42</v>
      </c>
      <c r="B44" s="7" t="str">
        <f>DPR!B45</f>
        <v>ARJ 009</v>
      </c>
      <c r="C44" s="8">
        <f>DPR!C45</f>
        <v>317100</v>
      </c>
      <c r="E44" s="6">
        <f>DPR!A95</f>
        <v>92</v>
      </c>
      <c r="F44" s="7" t="str">
        <f>DPR!B95</f>
        <v>KRC 002</v>
      </c>
      <c r="G44" s="8">
        <f>DPR!C95</f>
        <v>255359.99999999997</v>
      </c>
    </row>
    <row r="45" spans="1:7" ht="9.1999999999999993" customHeight="1" x14ac:dyDescent="0.25">
      <c r="A45" s="6">
        <f>DPR!A46</f>
        <v>43</v>
      </c>
      <c r="B45" s="7" t="str">
        <f>DPR!B46</f>
        <v>ARJ 015</v>
      </c>
      <c r="C45" s="8">
        <f>DPR!C46</f>
        <v>317100</v>
      </c>
      <c r="E45" s="6">
        <f>DPR!A96</f>
        <v>93</v>
      </c>
      <c r="F45" s="7" t="str">
        <f>DPR!B96</f>
        <v>SLM 005</v>
      </c>
      <c r="G45" s="8">
        <f>DPR!C96</f>
        <v>185360</v>
      </c>
    </row>
    <row r="46" spans="1:7" ht="9.1999999999999993" customHeight="1" x14ac:dyDescent="0.25">
      <c r="A46" s="6">
        <f>DPR!A47</f>
        <v>44</v>
      </c>
      <c r="B46" s="7" t="str">
        <f>DPR!B47</f>
        <v>TRD 003</v>
      </c>
      <c r="C46" s="8">
        <f>DPR!C47</f>
        <v>317100</v>
      </c>
      <c r="E46" s="6">
        <f>DPR!A97</f>
        <v>94</v>
      </c>
      <c r="F46" s="7" t="str">
        <f>DPR!B97</f>
        <v>SLM 006</v>
      </c>
      <c r="G46" s="8">
        <f>DPR!C97</f>
        <v>185360</v>
      </c>
    </row>
    <row r="47" spans="1:7" ht="9.1999999999999993" customHeight="1" x14ac:dyDescent="0.25">
      <c r="A47" s="6">
        <f>DPR!A48</f>
        <v>45</v>
      </c>
      <c r="B47" s="7" t="str">
        <f>DPR!B48</f>
        <v>TRD 002</v>
      </c>
      <c r="C47" s="8">
        <f>DPR!C48</f>
        <v>317100</v>
      </c>
      <c r="E47" s="6">
        <f>DPR!A98</f>
        <v>95</v>
      </c>
      <c r="F47" s="7" t="str">
        <f>DPR!B98</f>
        <v>SLM 001</v>
      </c>
      <c r="G47" s="8">
        <f>DPR!C98</f>
        <v>185360</v>
      </c>
    </row>
    <row r="48" spans="1:7" ht="9.1999999999999993" customHeight="1" x14ac:dyDescent="0.25">
      <c r="A48" s="6">
        <f>DPR!A49</f>
        <v>46</v>
      </c>
      <c r="B48" s="7" t="str">
        <f>DPR!B49</f>
        <v>TRD 004</v>
      </c>
      <c r="C48" s="8">
        <f>DPR!C49</f>
        <v>317100</v>
      </c>
      <c r="E48" s="6">
        <f>DPR!A99</f>
        <v>96</v>
      </c>
      <c r="F48" s="7" t="str">
        <f>DPR!B99</f>
        <v>KOS 001</v>
      </c>
      <c r="G48" s="8">
        <f>DPR!C99</f>
        <v>41230</v>
      </c>
    </row>
    <row r="49" spans="1:7" ht="9.1999999999999993" customHeight="1" x14ac:dyDescent="0.25">
      <c r="A49" s="6">
        <f>DPR!A50</f>
        <v>47</v>
      </c>
      <c r="B49" s="7" t="str">
        <f>DPR!B50</f>
        <v>TRD 001</v>
      </c>
      <c r="C49" s="8">
        <f>DPR!C50</f>
        <v>317100</v>
      </c>
      <c r="E49" s="6">
        <f>DPR!A100</f>
        <v>97</v>
      </c>
      <c r="F49" s="7" t="str">
        <f>DPR!B100</f>
        <v>KOS 002</v>
      </c>
      <c r="G49" s="8">
        <f>DPR!C100</f>
        <v>41230</v>
      </c>
    </row>
    <row r="50" spans="1:7" ht="9.1999999999999993" customHeight="1" x14ac:dyDescent="0.25">
      <c r="A50" s="6">
        <f>DPR!A51</f>
        <v>48</v>
      </c>
      <c r="B50" s="7" t="str">
        <f>DPR!B51</f>
        <v>SMR 008</v>
      </c>
      <c r="C50" s="8">
        <f>DPR!C51</f>
        <v>193550</v>
      </c>
      <c r="E50" s="6">
        <f>DPR!A101</f>
        <v>98</v>
      </c>
      <c r="F50" s="7" t="str">
        <f>DPR!B101</f>
        <v>KOS 003</v>
      </c>
      <c r="G50" s="8">
        <f>DPR!C101</f>
        <v>41230</v>
      </c>
    </row>
    <row r="51" spans="1:7" ht="9.1999999999999993" customHeight="1" x14ac:dyDescent="0.25">
      <c r="A51" s="6">
        <f>DPR!A52</f>
        <v>49</v>
      </c>
      <c r="B51" s="7" t="str">
        <f>DPR!B52</f>
        <v>ARJ 042</v>
      </c>
      <c r="C51" s="8">
        <f>DPR!C52</f>
        <v>255359.99999999997</v>
      </c>
      <c r="E51" s="6">
        <f>DPR!A102</f>
        <v>99</v>
      </c>
      <c r="F51" s="7" t="str">
        <f>DPR!B102</f>
        <v>BUFF 001</v>
      </c>
      <c r="G51" s="8">
        <f>DPR!C102</f>
        <v>70000</v>
      </c>
    </row>
    <row r="52" spans="1:7" ht="9.1999999999999993" customHeight="1" x14ac:dyDescent="0.25">
      <c r="A52" s="6">
        <f>DPR!A53</f>
        <v>50</v>
      </c>
      <c r="B52" s="7" t="str">
        <f>DPR!B53</f>
        <v>ARJ 030</v>
      </c>
      <c r="C52" s="8">
        <f>DPR!C53</f>
        <v>255359.99999999997</v>
      </c>
      <c r="E52" s="6">
        <f>DPR!A103</f>
        <v>100</v>
      </c>
      <c r="F52" s="7" t="str">
        <f>DPR!B103</f>
        <v>HAMMOCK</v>
      </c>
      <c r="G52" s="8">
        <f>DPR!C103</f>
        <v>144130</v>
      </c>
    </row>
    <row r="53" spans="1:7" ht="9.1999999999999993" customHeight="1" x14ac:dyDescent="0.25">
      <c r="E53" s="12"/>
      <c r="F53" s="10"/>
      <c r="G53" s="11"/>
    </row>
    <row r="54" spans="1:7" ht="9.1999999999999993" customHeight="1" x14ac:dyDescent="0.25">
      <c r="E54" s="12"/>
      <c r="F54" s="10"/>
      <c r="G54" s="11"/>
    </row>
    <row r="55" spans="1:7" ht="9.1999999999999993" customHeight="1" x14ac:dyDescent="0.25">
      <c r="E55" s="12"/>
      <c r="F55" s="10"/>
      <c r="G55" s="11"/>
    </row>
    <row r="56" spans="1:7" ht="9.1999999999999993" customHeight="1" x14ac:dyDescent="0.25">
      <c r="E56" s="12"/>
      <c r="F56" s="10"/>
      <c r="G56" s="11"/>
    </row>
    <row r="57" spans="1:7" ht="9.1999999999999993" customHeight="1" x14ac:dyDescent="0.25">
      <c r="E57" s="12"/>
      <c r="F57" s="10"/>
      <c r="G57" s="11"/>
    </row>
    <row r="58" spans="1:7" ht="9.1999999999999993" customHeight="1" x14ac:dyDescent="0.25">
      <c r="E58" s="12"/>
      <c r="F58" s="10"/>
      <c r="G58" s="11"/>
    </row>
    <row r="59" spans="1:7" ht="9.1999999999999993" customHeight="1" x14ac:dyDescent="0.25">
      <c r="E59" s="12"/>
      <c r="F59" s="10"/>
      <c r="G59" s="11"/>
    </row>
    <row r="60" spans="1:7" ht="9.1999999999999993" customHeight="1" x14ac:dyDescent="0.25">
      <c r="E60" s="12"/>
      <c r="F60" s="10"/>
      <c r="G60" s="11"/>
    </row>
    <row r="61" spans="1:7" ht="9.1999999999999993" customHeight="1" x14ac:dyDescent="0.25">
      <c r="E61" s="12"/>
      <c r="F61" s="10"/>
      <c r="G61" s="11"/>
    </row>
    <row r="62" spans="1:7" ht="9.1999999999999993" customHeight="1" x14ac:dyDescent="0.25">
      <c r="E62" s="12"/>
      <c r="F62" s="10"/>
      <c r="G62" s="11"/>
    </row>
    <row r="63" spans="1:7" ht="9.1999999999999993" customHeight="1" x14ac:dyDescent="0.25">
      <c r="E63" s="12"/>
      <c r="F63" s="10"/>
      <c r="G63" s="11"/>
    </row>
    <row r="64" spans="1:7" ht="9.1999999999999993" customHeight="1" x14ac:dyDescent="0.25">
      <c r="E64" s="12"/>
      <c r="F64" s="10"/>
      <c r="G64" s="11"/>
    </row>
    <row r="65" spans="5:7" ht="9.1999999999999993" customHeight="1" x14ac:dyDescent="0.25">
      <c r="E65" s="12"/>
      <c r="F65" s="10"/>
      <c r="G65" s="11"/>
    </row>
    <row r="66" spans="5:7" ht="9.1999999999999993" customHeight="1" x14ac:dyDescent="0.25">
      <c r="E66" s="12"/>
      <c r="F66" s="10"/>
      <c r="G66" s="11"/>
    </row>
    <row r="67" spans="5:7" ht="9.1999999999999993" customHeight="1" x14ac:dyDescent="0.25">
      <c r="E67" s="12"/>
      <c r="F67" s="10"/>
      <c r="G67" s="11"/>
    </row>
    <row r="68" spans="5:7" ht="9.1999999999999993" customHeight="1" x14ac:dyDescent="0.25">
      <c r="E68" s="12"/>
      <c r="F68" s="10"/>
      <c r="G68" s="11"/>
    </row>
    <row r="69" spans="5:7" ht="9.1999999999999993" customHeight="1" x14ac:dyDescent="0.25">
      <c r="E69" s="12"/>
      <c r="F69" s="10"/>
      <c r="G69" s="11"/>
    </row>
    <row r="70" spans="5:7" ht="9.1999999999999993" customHeight="1" x14ac:dyDescent="0.25">
      <c r="E70" s="12"/>
      <c r="F70" s="10"/>
      <c r="G70" s="11"/>
    </row>
    <row r="71" spans="5:7" ht="9.1999999999999993" customHeight="1" x14ac:dyDescent="0.25">
      <c r="E71" s="12"/>
      <c r="F71" s="10"/>
      <c r="G71" s="11"/>
    </row>
    <row r="72" spans="5:7" ht="9.1999999999999993" customHeight="1" x14ac:dyDescent="0.25">
      <c r="E72" s="12"/>
      <c r="F72" s="10"/>
      <c r="G72" s="11"/>
    </row>
    <row r="73" spans="5:7" ht="9.1999999999999993" customHeight="1" x14ac:dyDescent="0.25">
      <c r="E73" s="12"/>
      <c r="F73" s="10"/>
      <c r="G73" s="11"/>
    </row>
    <row r="74" spans="5:7" ht="9.1999999999999993" customHeight="1" x14ac:dyDescent="0.25">
      <c r="E74" s="12"/>
      <c r="F74" s="10"/>
      <c r="G74" s="11"/>
    </row>
    <row r="75" spans="5:7" ht="9.1999999999999993" customHeight="1" x14ac:dyDescent="0.25">
      <c r="E75" s="12"/>
      <c r="F75" s="10"/>
      <c r="G75" s="11"/>
    </row>
    <row r="76" spans="5:7" ht="9.1999999999999993" customHeight="1" x14ac:dyDescent="0.25">
      <c r="E76" s="12"/>
      <c r="F76" s="10"/>
      <c r="G76" s="11"/>
    </row>
    <row r="77" spans="5:7" ht="9.1999999999999993" customHeight="1" x14ac:dyDescent="0.25">
      <c r="E77" s="12"/>
      <c r="F77" s="10"/>
      <c r="G77" s="11"/>
    </row>
    <row r="78" spans="5:7" ht="9.1999999999999993" customHeight="1" x14ac:dyDescent="0.25">
      <c r="E78" s="12"/>
      <c r="F78" s="10"/>
      <c r="G78" s="11"/>
    </row>
    <row r="79" spans="5:7" ht="9.1999999999999993" customHeight="1" x14ac:dyDescent="0.25">
      <c r="E79" s="12"/>
      <c r="F79" s="10"/>
      <c r="G79" s="11"/>
    </row>
    <row r="80" spans="5:7" ht="9.1999999999999993" customHeight="1" x14ac:dyDescent="0.25">
      <c r="E80" s="12"/>
      <c r="F80" s="10"/>
      <c r="G80" s="11"/>
    </row>
    <row r="81" spans="5:7" ht="9.1999999999999993" customHeight="1" x14ac:dyDescent="0.25">
      <c r="E81" s="12"/>
      <c r="F81" s="10"/>
      <c r="G81" s="11"/>
    </row>
    <row r="82" spans="5:7" ht="9.1999999999999993" customHeight="1" x14ac:dyDescent="0.25">
      <c r="E82" s="12"/>
      <c r="F82" s="10"/>
      <c r="G82" s="11"/>
    </row>
    <row r="83" spans="5:7" ht="9.1999999999999993" customHeight="1" x14ac:dyDescent="0.25">
      <c r="E83" s="12"/>
      <c r="F83" s="10"/>
      <c r="G83" s="11"/>
    </row>
    <row r="84" spans="5:7" ht="9.1999999999999993" customHeight="1" x14ac:dyDescent="0.25">
      <c r="E84" s="12"/>
      <c r="F84" s="10"/>
      <c r="G84" s="11"/>
    </row>
    <row r="85" spans="5:7" ht="9.1999999999999993" customHeight="1" x14ac:dyDescent="0.25">
      <c r="E85" s="12"/>
      <c r="F85" s="10"/>
      <c r="G85" s="11"/>
    </row>
    <row r="86" spans="5:7" ht="9.1999999999999993" customHeight="1" x14ac:dyDescent="0.25">
      <c r="E86" s="12"/>
      <c r="F86" s="10"/>
      <c r="G86" s="11"/>
    </row>
    <row r="87" spans="5:7" ht="9.1999999999999993" customHeight="1" x14ac:dyDescent="0.25">
      <c r="E87" s="12"/>
      <c r="F87" s="10"/>
      <c r="G87" s="11"/>
    </row>
    <row r="88" spans="5:7" ht="9.1999999999999993" customHeight="1" x14ac:dyDescent="0.25">
      <c r="E88" s="12"/>
      <c r="F88" s="10"/>
      <c r="G88" s="11"/>
    </row>
    <row r="89" spans="5:7" ht="9.1999999999999993" customHeight="1" x14ac:dyDescent="0.25">
      <c r="E89" s="12"/>
      <c r="F89" s="10"/>
      <c r="G89" s="11"/>
    </row>
    <row r="90" spans="5:7" ht="9.1999999999999993" customHeight="1" x14ac:dyDescent="0.25">
      <c r="E90" s="12"/>
      <c r="F90" s="10"/>
      <c r="G90" s="11"/>
    </row>
    <row r="91" spans="5:7" ht="9.1999999999999993" customHeight="1" x14ac:dyDescent="0.25">
      <c r="E91" s="12"/>
      <c r="F91" s="10"/>
      <c r="G91" s="11"/>
    </row>
    <row r="92" spans="5:7" ht="9.1999999999999993" customHeight="1" x14ac:dyDescent="0.25">
      <c r="E92" s="12"/>
      <c r="F92" s="10"/>
      <c r="G92" s="11"/>
    </row>
    <row r="93" spans="5:7" ht="9.1999999999999993" customHeight="1" x14ac:dyDescent="0.25">
      <c r="E93" s="12"/>
      <c r="F93" s="10"/>
      <c r="G93" s="11"/>
    </row>
    <row r="94" spans="5:7" ht="9.1999999999999993" customHeight="1" x14ac:dyDescent="0.25">
      <c r="E94" s="12"/>
      <c r="F94" s="10"/>
      <c r="G94" s="11"/>
    </row>
    <row r="95" spans="5:7" ht="9.1999999999999993" customHeight="1" x14ac:dyDescent="0.25">
      <c r="E95" s="12"/>
      <c r="F95" s="10"/>
      <c r="G95" s="11"/>
    </row>
    <row r="96" spans="5:7" ht="9.1999999999999993" customHeight="1" x14ac:dyDescent="0.25">
      <c r="E96" s="12"/>
      <c r="F96" s="10"/>
      <c r="G96" s="11"/>
    </row>
    <row r="97" spans="1:12" ht="9.1999999999999993" customHeight="1" x14ac:dyDescent="0.25">
      <c r="E97" s="12"/>
      <c r="F97" s="10"/>
      <c r="G97" s="11"/>
    </row>
    <row r="98" spans="1:12" ht="9.1999999999999993" customHeight="1" x14ac:dyDescent="0.25">
      <c r="E98" s="12"/>
      <c r="F98" s="10"/>
      <c r="G98" s="11"/>
    </row>
    <row r="99" spans="1:12" ht="9.1999999999999993" customHeight="1" x14ac:dyDescent="0.25">
      <c r="E99" s="12"/>
      <c r="F99" s="10"/>
      <c r="G99" s="11"/>
    </row>
    <row r="100" spans="1:12" ht="9.1999999999999993" customHeight="1" x14ac:dyDescent="0.25">
      <c r="E100" s="12"/>
      <c r="F100" s="10"/>
      <c r="G100" s="11"/>
    </row>
    <row r="101" spans="1:12" ht="9.1999999999999993" customHeight="1" x14ac:dyDescent="0.25">
      <c r="E101" s="12"/>
      <c r="F101" s="10"/>
      <c r="G101" s="11"/>
    </row>
    <row r="102" spans="1:12" ht="9.1999999999999993" customHeight="1" x14ac:dyDescent="0.25">
      <c r="E102" s="12"/>
      <c r="F102" s="10"/>
      <c r="G102" s="11"/>
    </row>
    <row r="103" spans="1:12" s="10" customFormat="1" ht="9.1999999999999993" customHeight="1" x14ac:dyDescent="0.25">
      <c r="A103" s="12"/>
      <c r="C103" s="11"/>
      <c r="E103" s="12"/>
      <c r="G103" s="11"/>
      <c r="I103" s="13"/>
      <c r="L103" s="14"/>
    </row>
    <row r="104" spans="1:12" s="10" customFormat="1" ht="9.1999999999999993" customHeight="1" x14ac:dyDescent="0.25">
      <c r="A104" s="12"/>
      <c r="C104" s="11"/>
      <c r="E104" s="12"/>
      <c r="G104" s="11"/>
      <c r="I104" s="13"/>
      <c r="L104" s="14"/>
    </row>
    <row r="105" spans="1:12" s="10" customFormat="1" ht="9.1999999999999993" customHeight="1" x14ac:dyDescent="0.25">
      <c r="A105" s="12"/>
      <c r="C105" s="11"/>
      <c r="E105" s="12"/>
      <c r="G105" s="11"/>
      <c r="I105" s="13"/>
      <c r="L105" s="14"/>
    </row>
    <row r="106" spans="1:12" s="10" customFormat="1" ht="9.1999999999999993" customHeight="1" x14ac:dyDescent="0.25">
      <c r="A106" s="12"/>
      <c r="C106" s="11"/>
      <c r="E106" s="12"/>
      <c r="G106" s="11"/>
      <c r="I106" s="13"/>
      <c r="L106" s="14"/>
    </row>
    <row r="107" spans="1:12" s="10" customFormat="1" ht="9.1999999999999993" customHeight="1" x14ac:dyDescent="0.25">
      <c r="A107" s="12"/>
      <c r="C107" s="11"/>
      <c r="E107" s="12"/>
      <c r="G107" s="11"/>
      <c r="I107" s="13"/>
      <c r="L107" s="14"/>
    </row>
    <row r="108" spans="1:12" ht="9.1999999999999993" customHeight="1" x14ac:dyDescent="0.25">
      <c r="A108" s="12"/>
      <c r="E108" s="12"/>
    </row>
    <row r="109" spans="1:12" ht="9.1999999999999993" customHeight="1" x14ac:dyDescent="0.25">
      <c r="A109" s="12"/>
      <c r="E109" s="12"/>
    </row>
    <row r="110" spans="1:12" ht="9.1999999999999993" customHeight="1" x14ac:dyDescent="0.25">
      <c r="A110" s="12"/>
      <c r="E110" s="12"/>
    </row>
    <row r="111" spans="1:12" ht="9.1999999999999993" customHeight="1" x14ac:dyDescent="0.25">
      <c r="E111" s="12"/>
      <c r="F111" s="10"/>
      <c r="G111" s="11"/>
      <c r="H111" s="10"/>
    </row>
  </sheetData>
  <mergeCells count="1">
    <mergeCell ref="A1:K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J33" sqref="J33"/>
    </sheetView>
  </sheetViews>
  <sheetFormatPr defaultRowHeight="9.1999999999999993" customHeight="1" x14ac:dyDescent="0.25"/>
  <cols>
    <col min="1" max="1" width="3.5703125" style="16" bestFit="1" customWidth="1"/>
    <col min="2" max="2" width="9" style="1" bestFit="1" customWidth="1"/>
    <col min="3" max="3" width="7.42578125" style="15" bestFit="1" customWidth="1"/>
    <col min="4" max="4" width="1.5703125" style="1" customWidth="1"/>
    <col min="5" max="5" width="3.5703125" style="16" bestFit="1" customWidth="1"/>
    <col min="6" max="6" width="9.85546875" style="1" bestFit="1" customWidth="1"/>
    <col min="7" max="7" width="7.42578125" style="15" bestFit="1" customWidth="1"/>
    <col min="8" max="8" width="1.7109375" style="1" customWidth="1"/>
    <col min="9" max="9" width="6.5703125" style="5" bestFit="1" customWidth="1"/>
    <col min="10" max="10" width="10.7109375" style="1" bestFit="1" customWidth="1"/>
    <col min="11" max="11" width="9.5703125" style="1" bestFit="1" customWidth="1"/>
    <col min="12" max="12" width="9.140625" style="9"/>
    <col min="13" max="16384" width="9.140625" style="1"/>
  </cols>
  <sheetData>
    <row r="1" spans="1:11" ht="13.5" customHeight="1" x14ac:dyDescent="0.25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8" t="s">
        <v>0</v>
      </c>
      <c r="J2" s="8" t="s">
        <v>1</v>
      </c>
      <c r="K2" s="8" t="s">
        <v>2</v>
      </c>
    </row>
    <row r="3" spans="1:11" ht="9.1999999999999993" customHeight="1" x14ac:dyDescent="0.25">
      <c r="A3" s="6">
        <f>DPR!A4</f>
        <v>1</v>
      </c>
      <c r="B3" s="7" t="str">
        <f>DPR!B4</f>
        <v>TMS 096</v>
      </c>
      <c r="C3" s="8">
        <f>DPR!C4*1.3</f>
        <v>529984</v>
      </c>
      <c r="E3" s="6">
        <f>DPR!A54</f>
        <v>51</v>
      </c>
      <c r="F3" s="7" t="str">
        <f>DPR!B54</f>
        <v>ARJ 027</v>
      </c>
      <c r="G3" s="8">
        <f>DPR!C54*1.3</f>
        <v>331968</v>
      </c>
      <c r="I3" s="8">
        <f>'Harga Beli ke Duta'!I3</f>
        <v>101</v>
      </c>
      <c r="J3" s="8" t="str">
        <f>'Harga Beli ke Duta'!J3</f>
        <v>FLYSHEET</v>
      </c>
      <c r="K3" s="8">
        <f>'Harga Beli ke Duta'!K3*1.3</f>
        <v>262353</v>
      </c>
    </row>
    <row r="4" spans="1:11" ht="9.1999999999999993" customHeight="1" x14ac:dyDescent="0.25">
      <c r="A4" s="6">
        <f>DPR!A5</f>
        <v>2</v>
      </c>
      <c r="B4" s="7" t="str">
        <f>DPR!B5</f>
        <v>TMS 090</v>
      </c>
      <c r="C4" s="8">
        <f>DPR!C5*1.3</f>
        <v>529984</v>
      </c>
      <c r="E4" s="6">
        <f>DPR!A55</f>
        <v>52</v>
      </c>
      <c r="F4" s="7" t="str">
        <f>DPR!B55</f>
        <v>ARJ 028</v>
      </c>
      <c r="G4" s="8">
        <f>DPR!C55*1.3</f>
        <v>331968</v>
      </c>
      <c r="I4" s="8">
        <f>'Harga Beli ke Duta'!I4</f>
        <v>102</v>
      </c>
      <c r="J4" s="8" t="str">
        <f>'Harga Beli ke Duta'!J4</f>
        <v>HRM 011</v>
      </c>
      <c r="K4" s="8">
        <f>'Harga Beli ke Duta'!K4*1.3</f>
        <v>91000</v>
      </c>
    </row>
    <row r="5" spans="1:11" ht="9.1999999999999993" customHeight="1" x14ac:dyDescent="0.25">
      <c r="A5" s="6">
        <f>DPR!A6</f>
        <v>3</v>
      </c>
      <c r="B5" s="7" t="str">
        <f>DPR!B6</f>
        <v>TMS 095</v>
      </c>
      <c r="C5" s="8">
        <f>DPR!C6*1.3</f>
        <v>529984</v>
      </c>
      <c r="E5" s="6">
        <f>DPR!A56</f>
        <v>53</v>
      </c>
      <c r="F5" s="7" t="str">
        <f>DPR!B56</f>
        <v>ARJ 041</v>
      </c>
      <c r="G5" s="8">
        <f>DPR!C56*1.3</f>
        <v>331968</v>
      </c>
      <c r="I5" s="8">
        <f>'Harga Beli ke Duta'!I5</f>
        <v>103</v>
      </c>
      <c r="J5" s="8" t="str">
        <f>'Harga Beli ke Duta'!J5</f>
        <v>KRC 007 - 80L</v>
      </c>
      <c r="K5" s="8">
        <f>'Harga Beli ke Duta'!K5*1.3</f>
        <v>101738</v>
      </c>
    </row>
    <row r="6" spans="1:11" ht="9.1999999999999993" customHeight="1" x14ac:dyDescent="0.25">
      <c r="A6" s="6">
        <f>DPR!A7</f>
        <v>4</v>
      </c>
      <c r="B6" s="7" t="str">
        <f>DPR!B7</f>
        <v>TMS 089</v>
      </c>
      <c r="C6" s="8">
        <f>DPR!C7*1.3</f>
        <v>529984</v>
      </c>
      <c r="E6" s="6">
        <f>DPR!A57</f>
        <v>54</v>
      </c>
      <c r="F6" s="7" t="str">
        <f>DPR!B57</f>
        <v>ARJ 029</v>
      </c>
      <c r="G6" s="8">
        <f>DPR!C57*1.3</f>
        <v>331968</v>
      </c>
      <c r="I6" s="8">
        <f>'Harga Beli ke Duta'!I6</f>
        <v>104</v>
      </c>
      <c r="J6" s="8" t="str">
        <f>'Harga Beli ke Duta'!J6</f>
        <v>KRC 007 - 60L</v>
      </c>
      <c r="K6" s="8">
        <f>'Harga Beli ke Duta'!K6*1.3</f>
        <v>91000</v>
      </c>
    </row>
    <row r="7" spans="1:11" ht="9.1999999999999993" customHeight="1" x14ac:dyDescent="0.25">
      <c r="A7" s="6">
        <f>DPR!A8</f>
        <v>5</v>
      </c>
      <c r="B7" s="7" t="str">
        <f>DPR!B8</f>
        <v>TMS 083</v>
      </c>
      <c r="C7" s="8">
        <f>DPR!C8*1.3</f>
        <v>481845</v>
      </c>
      <c r="E7" s="6">
        <f>DPR!A58</f>
        <v>55</v>
      </c>
      <c r="F7" s="7" t="str">
        <f>DPR!B58</f>
        <v>BRM 011</v>
      </c>
      <c r="G7" s="8">
        <f>DPR!C58*1.3</f>
        <v>165984</v>
      </c>
      <c r="I7" s="8">
        <f>'Harga Beli ke Duta'!I7</f>
        <v>105</v>
      </c>
      <c r="J7" s="8" t="str">
        <f>'Harga Beli ke Duta'!J7</f>
        <v>KRC 007 - 40L</v>
      </c>
      <c r="K7" s="8">
        <f>'Harga Beli ke Duta'!K7*1.3</f>
        <v>74984</v>
      </c>
    </row>
    <row r="8" spans="1:11" ht="9.1999999999999993" customHeight="1" x14ac:dyDescent="0.25">
      <c r="A8" s="6">
        <f>DPR!A9</f>
        <v>6</v>
      </c>
      <c r="B8" s="7" t="str">
        <f>DPR!B9</f>
        <v>TMS 058</v>
      </c>
      <c r="C8" s="8">
        <f>DPR!C9*1.3</f>
        <v>481845</v>
      </c>
      <c r="E8" s="6">
        <f>DPR!A59</f>
        <v>56</v>
      </c>
      <c r="F8" s="7" t="str">
        <f>DPR!B59</f>
        <v>BRM 013</v>
      </c>
      <c r="G8" s="8">
        <f>DPR!C59*1.3</f>
        <v>165984</v>
      </c>
      <c r="I8" s="8">
        <f>'Harga Beli ke Duta'!I8</f>
        <v>106</v>
      </c>
      <c r="J8" s="8" t="str">
        <f>'Harga Beli ke Duta'!J8</f>
        <v>TMS 097</v>
      </c>
      <c r="K8" s="8">
        <f>'Harga Beli ke Duta'!K8*1.3</f>
        <v>455000</v>
      </c>
    </row>
    <row r="9" spans="1:11" ht="9.1999999999999993" customHeight="1" x14ac:dyDescent="0.25">
      <c r="A9" s="6">
        <f>DPR!A10</f>
        <v>7</v>
      </c>
      <c r="B9" s="7" t="str">
        <f>DPR!B10</f>
        <v>TMS 119</v>
      </c>
      <c r="C9" s="8">
        <f>DPR!C10*1.3</f>
        <v>481845</v>
      </c>
      <c r="E9" s="6">
        <f>DPR!A60</f>
        <v>57</v>
      </c>
      <c r="F9" s="7" t="str">
        <f>DPR!B60</f>
        <v>BRM 012</v>
      </c>
      <c r="G9" s="8">
        <f>DPR!C60*1.3</f>
        <v>165984</v>
      </c>
      <c r="I9" s="8">
        <f>'Harga Beli ke Duta'!I9</f>
        <v>107</v>
      </c>
      <c r="J9" s="8" t="str">
        <f>'Harga Beli ke Duta'!J9</f>
        <v>TMS 102</v>
      </c>
      <c r="K9" s="8">
        <f>'Harga Beli ke Duta'!K9*1.3</f>
        <v>299845</v>
      </c>
    </row>
    <row r="10" spans="1:11" ht="9.1999999999999993" customHeight="1" x14ac:dyDescent="0.25">
      <c r="A10" s="6">
        <f>DPR!A11</f>
        <v>8</v>
      </c>
      <c r="B10" s="7" t="str">
        <f>DPR!B11</f>
        <v>TMS 081</v>
      </c>
      <c r="C10" s="8">
        <f>DPR!C11*1.3</f>
        <v>481845</v>
      </c>
      <c r="E10" s="6">
        <f>DPR!A61</f>
        <v>58</v>
      </c>
      <c r="F10" s="7" t="str">
        <f>DPR!B61</f>
        <v>BRM 010</v>
      </c>
      <c r="G10" s="8">
        <f>DPR!C61*1.3</f>
        <v>165984</v>
      </c>
      <c r="I10" s="8">
        <f>'Harga Beli ke Duta'!I10</f>
        <v>108</v>
      </c>
      <c r="J10" s="8" t="str">
        <f>'Harga Beli ke Duta'!J10</f>
        <v>TMS 098</v>
      </c>
      <c r="K10" s="8">
        <f>'Harga Beli ke Duta'!K10*1.3</f>
        <v>347984</v>
      </c>
    </row>
    <row r="11" spans="1:11" ht="9.1999999999999993" customHeight="1" x14ac:dyDescent="0.25">
      <c r="A11" s="6">
        <f>DPR!A12</f>
        <v>9</v>
      </c>
      <c r="B11" s="7" t="str">
        <f>DPR!B12</f>
        <v>TMS 087</v>
      </c>
      <c r="C11" s="8">
        <f>DPR!C12*1.3</f>
        <v>481845</v>
      </c>
      <c r="E11" s="6">
        <f>DPR!A62</f>
        <v>59</v>
      </c>
      <c r="F11" s="7" t="str">
        <f>DPR!B62</f>
        <v>BRM 014</v>
      </c>
      <c r="G11" s="8">
        <f>DPR!C62*1.3</f>
        <v>165984</v>
      </c>
      <c r="I11" s="8">
        <f>'Harga Beli ke Duta'!I11</f>
        <v>109</v>
      </c>
      <c r="J11" s="8" t="str">
        <f>'Harga Beli ke Duta'!J11</f>
        <v>TMS 099</v>
      </c>
      <c r="K11" s="8">
        <f>'Harga Beli ke Duta'!K11*1.3</f>
        <v>347984</v>
      </c>
    </row>
    <row r="12" spans="1:11" ht="9.1999999999999993" customHeight="1" x14ac:dyDescent="0.25">
      <c r="A12" s="6">
        <f>DPR!A13</f>
        <v>10</v>
      </c>
      <c r="B12" s="7" t="str">
        <f>DPR!B13</f>
        <v>TMS 085</v>
      </c>
      <c r="C12" s="8">
        <f>DPR!C13*1.3</f>
        <v>481845</v>
      </c>
      <c r="E12" s="6">
        <f>DPR!A63</f>
        <v>60</v>
      </c>
      <c r="F12" s="7" t="str">
        <f>DPR!B63</f>
        <v>BRM 009</v>
      </c>
      <c r="G12" s="8">
        <f>DPR!C63*1.3</f>
        <v>165984</v>
      </c>
      <c r="I12" s="8">
        <f>'Harga Beli ke Duta'!I12</f>
        <v>110</v>
      </c>
      <c r="J12" s="8" t="str">
        <f>'Harga Beli ke Duta'!J12</f>
        <v>KMJ 014</v>
      </c>
      <c r="K12" s="8">
        <f>'Harga Beli ke Duta'!K12*1.3</f>
        <v>139230</v>
      </c>
    </row>
    <row r="13" spans="1:11" ht="9.1999999999999993" customHeight="1" x14ac:dyDescent="0.25">
      <c r="A13" s="6">
        <f>DPR!A14</f>
        <v>11</v>
      </c>
      <c r="B13" s="7" t="str">
        <f>DPR!B14</f>
        <v>TMS 086</v>
      </c>
      <c r="C13" s="8">
        <f>DPR!C14*1.3</f>
        <v>481845</v>
      </c>
      <c r="E13" s="6">
        <f>DPR!A64</f>
        <v>61</v>
      </c>
      <c r="F13" s="7" t="str">
        <f>DPR!B64</f>
        <v>MLB 030</v>
      </c>
      <c r="G13" s="8">
        <f>DPR!C64*1.3</f>
        <v>353353</v>
      </c>
      <c r="I13" s="8">
        <f>'Harga Beli ke Duta'!I13</f>
        <v>111</v>
      </c>
      <c r="J13" s="8" t="str">
        <f>'Harga Beli ke Duta'!J13</f>
        <v>RNJ 032</v>
      </c>
      <c r="K13" s="8">
        <f>'Harga Beli ke Duta'!K13*1.3</f>
        <v>263445</v>
      </c>
    </row>
    <row r="14" spans="1:11" ht="9.1999999999999993" customHeight="1" x14ac:dyDescent="0.25">
      <c r="A14" s="6">
        <f>DPR!A15</f>
        <v>12</v>
      </c>
      <c r="B14" s="7" t="str">
        <f>DPR!B15</f>
        <v>TMS 054</v>
      </c>
      <c r="C14" s="8">
        <f>DPR!C15*1.3</f>
        <v>467922</v>
      </c>
      <c r="E14" s="6">
        <f>DPR!A65</f>
        <v>62</v>
      </c>
      <c r="F14" s="7" t="str">
        <f>DPR!B65</f>
        <v>MLB 026</v>
      </c>
      <c r="G14" s="8">
        <f>DPR!C65*1.3</f>
        <v>305123</v>
      </c>
      <c r="I14" s="8">
        <f>'Harga Beli ke Duta'!I14</f>
        <v>112</v>
      </c>
      <c r="J14" s="8" t="str">
        <f>'Harga Beli ke Duta'!J14</f>
        <v>RNJ 030</v>
      </c>
      <c r="K14" s="8">
        <f>'Harga Beli ke Duta'!K14*1.3</f>
        <v>299845</v>
      </c>
    </row>
    <row r="15" spans="1:11" ht="9.1999999999999993" customHeight="1" x14ac:dyDescent="0.25">
      <c r="A15" s="6">
        <f>DPR!A16</f>
        <v>13</v>
      </c>
      <c r="B15" s="7" t="str">
        <f>DPR!B16</f>
        <v>TMS 002</v>
      </c>
      <c r="C15" s="8">
        <f>DPR!C16*1.3</f>
        <v>481845</v>
      </c>
      <c r="E15" s="6">
        <f>DPR!A66</f>
        <v>63</v>
      </c>
      <c r="F15" s="7" t="str">
        <f>DPR!B66</f>
        <v>MLB 025</v>
      </c>
      <c r="G15" s="8">
        <f>DPR!C66*1.3</f>
        <v>305123</v>
      </c>
      <c r="I15" s="8">
        <f>'Harga Beli ke Duta'!I15</f>
        <v>113</v>
      </c>
      <c r="J15" s="8" t="str">
        <f>'Harga Beli ke Duta'!J15</f>
        <v>MLB 023</v>
      </c>
      <c r="K15" s="8">
        <f>'Harga Beli ke Duta'!K15*1.3</f>
        <v>263445</v>
      </c>
    </row>
    <row r="16" spans="1:11" ht="9.1999999999999993" customHeight="1" x14ac:dyDescent="0.25">
      <c r="A16" s="6">
        <f>DPR!A17</f>
        <v>14</v>
      </c>
      <c r="B16" s="7" t="str">
        <f>DPR!B17</f>
        <v>TMS 043</v>
      </c>
      <c r="C16" s="8">
        <f>DPR!C17*1.3</f>
        <v>467922</v>
      </c>
      <c r="E16" s="6">
        <f>DPR!A67</f>
        <v>64</v>
      </c>
      <c r="F16" s="7" t="str">
        <f>DPR!B67</f>
        <v>MLB 020</v>
      </c>
      <c r="G16" s="8">
        <f>DPR!C67*1.3</f>
        <v>305123</v>
      </c>
      <c r="I16" s="8">
        <f>'Harga Beli ke Duta'!I16</f>
        <v>115</v>
      </c>
      <c r="J16" s="8" t="str">
        <f>'Harga Beli ke Duta'!J16</f>
        <v>MLB 029</v>
      </c>
      <c r="K16" s="8">
        <f>'Harga Beli ke Duta'!K16*1.3</f>
        <v>342615</v>
      </c>
    </row>
    <row r="17" spans="1:11" ht="9.1999999999999993" customHeight="1" x14ac:dyDescent="0.25">
      <c r="A17" s="6">
        <f>DPR!A18</f>
        <v>15</v>
      </c>
      <c r="B17" s="7" t="str">
        <f>DPR!B18</f>
        <v>TMS 113</v>
      </c>
      <c r="C17" s="8">
        <f>DPR!C18*1.3</f>
        <v>417599</v>
      </c>
      <c r="E17" s="6">
        <f>DPR!A68</f>
        <v>65</v>
      </c>
      <c r="F17" s="7" t="str">
        <f>DPR!B68</f>
        <v>MLB 031</v>
      </c>
      <c r="G17" s="8">
        <f>DPR!C68*1.3</f>
        <v>305123</v>
      </c>
      <c r="I17" s="8">
        <f>'Harga Beli ke Duta'!I17</f>
        <v>116</v>
      </c>
      <c r="J17" s="8" t="str">
        <f>'Harga Beli ke Duta'!J17</f>
        <v>MLB 022</v>
      </c>
      <c r="K17" s="8">
        <f>'Harga Beli ke Duta'!K17*1.3</f>
        <v>263445</v>
      </c>
    </row>
    <row r="18" spans="1:11" ht="9.1999999999999993" customHeight="1" x14ac:dyDescent="0.25">
      <c r="A18" s="6">
        <f>DPR!A19</f>
        <v>16</v>
      </c>
      <c r="B18" s="7" t="str">
        <f>DPR!B19</f>
        <v>TMS 114</v>
      </c>
      <c r="C18" s="8">
        <f>DPR!C19*1.3</f>
        <v>417599</v>
      </c>
      <c r="E18" s="6">
        <f>DPR!A69</f>
        <v>66</v>
      </c>
      <c r="F18" s="7" t="str">
        <f>DPR!B69</f>
        <v>MLB 027</v>
      </c>
      <c r="G18" s="8">
        <f>DPR!C69*1.3</f>
        <v>305123</v>
      </c>
      <c r="I18" s="8">
        <f>'Harga Beli ke Duta'!I18</f>
        <v>117</v>
      </c>
      <c r="J18" s="8" t="str">
        <f>'Harga Beli ke Duta'!J18</f>
        <v>MLB 024</v>
      </c>
      <c r="K18" s="8">
        <f>'Harga Beli ke Duta'!K18*1.3</f>
        <v>299845</v>
      </c>
    </row>
    <row r="19" spans="1:11" ht="9.1999999999999993" customHeight="1" x14ac:dyDescent="0.25">
      <c r="A19" s="6">
        <f>DPR!A20</f>
        <v>17</v>
      </c>
      <c r="B19" s="7" t="str">
        <f>DPR!B20</f>
        <v>TMS 115</v>
      </c>
      <c r="C19" s="8">
        <f>DPR!C20*1.3</f>
        <v>417599</v>
      </c>
      <c r="E19" s="6">
        <f>DPR!A70</f>
        <v>67</v>
      </c>
      <c r="F19" s="7" t="str">
        <f>DPR!B70</f>
        <v>HLM 012</v>
      </c>
      <c r="G19" s="8">
        <f>DPR!C70*1.3</f>
        <v>224861</v>
      </c>
      <c r="I19" s="8">
        <f>'Harga Beli ke Duta'!I19</f>
        <v>118</v>
      </c>
      <c r="J19" s="8" t="str">
        <f>'Harga Beli ke Duta'!J19</f>
        <v>ARJ 031</v>
      </c>
      <c r="K19" s="8">
        <f>'Harga Beli ke Duta'!K19*1.3</f>
        <v>319046</v>
      </c>
    </row>
    <row r="20" spans="1:11" ht="9.1999999999999993" customHeight="1" x14ac:dyDescent="0.25">
      <c r="A20" s="6">
        <f>DPR!A21</f>
        <v>18</v>
      </c>
      <c r="B20" s="7" t="str">
        <f>DPR!B21</f>
        <v>TMS 036</v>
      </c>
      <c r="C20" s="8">
        <f>DPR!C21*1.3</f>
        <v>467922</v>
      </c>
      <c r="E20" s="6">
        <f>DPR!A71</f>
        <v>68</v>
      </c>
      <c r="F20" s="7" t="str">
        <f>DPR!B71</f>
        <v>HLM 039</v>
      </c>
      <c r="G20" s="8">
        <f>DPR!C71*1.3</f>
        <v>224861</v>
      </c>
      <c r="I20" s="8">
        <f>'Harga Beli ke Duta'!I20</f>
        <v>119</v>
      </c>
      <c r="J20" s="8" t="str">
        <f>'Harga Beli ke Duta'!J20</f>
        <v>ARJ 032</v>
      </c>
      <c r="K20" s="8">
        <f>'Harga Beli ke Duta'!K20*1.3</f>
        <v>319046</v>
      </c>
    </row>
    <row r="21" spans="1:11" ht="9.1999999999999993" customHeight="1" x14ac:dyDescent="0.25">
      <c r="A21" s="6">
        <f>DPR!A22</f>
        <v>19</v>
      </c>
      <c r="B21" s="7" t="str">
        <f>DPR!B22</f>
        <v>TMS 116</v>
      </c>
      <c r="C21" s="8">
        <f>DPR!C22*1.3</f>
        <v>417599</v>
      </c>
      <c r="E21" s="6">
        <f>DPR!A72</f>
        <v>69</v>
      </c>
      <c r="F21" s="7" t="str">
        <f>DPR!B72</f>
        <v>HLM 038</v>
      </c>
      <c r="G21" s="8">
        <f>DPR!C72*1.3</f>
        <v>224861</v>
      </c>
      <c r="I21" s="8">
        <f>'Harga Beli ke Duta'!I21</f>
        <v>120</v>
      </c>
      <c r="J21" s="8" t="str">
        <f>'Harga Beli ke Duta'!J21</f>
        <v>HLM 032</v>
      </c>
      <c r="K21" s="8">
        <f>'Harga Beli ke Duta'!K21*1.3</f>
        <v>229138</v>
      </c>
    </row>
    <row r="22" spans="1:11" ht="9.1999999999999993" customHeight="1" x14ac:dyDescent="0.25">
      <c r="A22" s="6">
        <f>DPR!A23</f>
        <v>20</v>
      </c>
      <c r="B22" s="7" t="str">
        <f>DPR!B23</f>
        <v>TMS 117</v>
      </c>
      <c r="C22" s="8">
        <f>DPR!C23*1.3</f>
        <v>417599</v>
      </c>
      <c r="E22" s="6">
        <f>DPR!A73</f>
        <v>70</v>
      </c>
      <c r="F22" s="7" t="str">
        <f>DPR!B73</f>
        <v>HLM 013</v>
      </c>
      <c r="G22" s="8">
        <f>DPR!C73*1.3</f>
        <v>224861</v>
      </c>
      <c r="I22" s="8">
        <f>'Harga Beli ke Duta'!I22</f>
        <v>121</v>
      </c>
      <c r="J22" s="8" t="str">
        <f>'Harga Beli ke Duta'!J22</f>
        <v>HLM 029</v>
      </c>
      <c r="K22" s="8">
        <f>'Harga Beli ke Duta'!K22*1.3</f>
        <v>229138</v>
      </c>
    </row>
    <row r="23" spans="1:11" ht="9.1999999999999993" customHeight="1" x14ac:dyDescent="0.25">
      <c r="A23" s="6">
        <f>DPR!A24</f>
        <v>21</v>
      </c>
      <c r="B23" s="7" t="str">
        <f>DPR!B24</f>
        <v>TMS 118</v>
      </c>
      <c r="C23" s="8">
        <f>DPR!C24*1.3</f>
        <v>417599</v>
      </c>
      <c r="E23" s="6">
        <f>DPR!A74</f>
        <v>71</v>
      </c>
      <c r="F23" s="7" t="str">
        <f>DPR!B74</f>
        <v>HLM 004</v>
      </c>
      <c r="G23" s="8">
        <f>DPR!C74*1.3</f>
        <v>208845</v>
      </c>
      <c r="I23" s="8">
        <f>'Harga Beli ke Duta'!I23</f>
        <v>122</v>
      </c>
      <c r="J23" s="8" t="str">
        <f>'Harga Beli ke Duta'!J23</f>
        <v>TRB 004</v>
      </c>
      <c r="K23" s="8">
        <f>'Harga Beli ke Duta'!K23*1.3</f>
        <v>256984</v>
      </c>
    </row>
    <row r="24" spans="1:11" ht="9.1999999999999993" customHeight="1" x14ac:dyDescent="0.25">
      <c r="A24" s="6">
        <f>DPR!A25</f>
        <v>22</v>
      </c>
      <c r="B24" s="7" t="str">
        <f>DPR!B25</f>
        <v>TMS 104</v>
      </c>
      <c r="C24" s="8">
        <f>DPR!C25*1.3</f>
        <v>417599</v>
      </c>
      <c r="E24" s="6">
        <f>DPR!A75</f>
        <v>72</v>
      </c>
      <c r="F24" s="7" t="str">
        <f>DPR!B75</f>
        <v>TRB 018</v>
      </c>
      <c r="G24" s="8">
        <f>DPR!C75*1.3</f>
        <v>305123</v>
      </c>
      <c r="I24" s="8">
        <f>'Harga Beli ke Duta'!I24</f>
        <v>123</v>
      </c>
      <c r="J24" s="8" t="str">
        <f>'Harga Beli ke Duta'!J24</f>
        <v>TRB 008</v>
      </c>
      <c r="K24" s="8">
        <f>'Harga Beli ke Duta'!K24*1.3</f>
        <v>256984</v>
      </c>
    </row>
    <row r="25" spans="1:11" ht="9.1999999999999993" customHeight="1" x14ac:dyDescent="0.25">
      <c r="A25" s="6">
        <f>DPR!A26</f>
        <v>23</v>
      </c>
      <c r="B25" s="7" t="str">
        <f>DPR!B26</f>
        <v>KMJ 009</v>
      </c>
      <c r="C25" s="8">
        <f>DPR!C26*1.3</f>
        <v>165984</v>
      </c>
      <c r="E25" s="6">
        <f>DPR!A76</f>
        <v>73</v>
      </c>
      <c r="F25" s="7" t="str">
        <f>DPR!B76</f>
        <v>TRB 019</v>
      </c>
      <c r="G25" s="8">
        <f>DPR!C76*1.3</f>
        <v>305123</v>
      </c>
    </row>
    <row r="26" spans="1:11" ht="9.1999999999999993" customHeight="1" x14ac:dyDescent="0.25">
      <c r="A26" s="6">
        <f>DPR!A27</f>
        <v>24</v>
      </c>
      <c r="B26" s="7" t="str">
        <f>DPR!B27</f>
        <v>KMJ 021</v>
      </c>
      <c r="C26" s="8">
        <f>DPR!C27*1.3</f>
        <v>165984</v>
      </c>
      <c r="E26" s="6">
        <f>DPR!A77</f>
        <v>74</v>
      </c>
      <c r="F26" s="7" t="str">
        <f>DPR!B77</f>
        <v>TRB 020</v>
      </c>
      <c r="G26" s="8">
        <f>DPR!C77*1.3</f>
        <v>305123</v>
      </c>
    </row>
    <row r="27" spans="1:11" ht="9.1999999999999993" customHeight="1" x14ac:dyDescent="0.25">
      <c r="A27" s="6">
        <f>DPR!A28</f>
        <v>25</v>
      </c>
      <c r="B27" s="7" t="str">
        <f>DPR!B28</f>
        <v>KMJ 022</v>
      </c>
      <c r="C27" s="8">
        <f>DPR!C28*1.3</f>
        <v>165984</v>
      </c>
      <c r="E27" s="6">
        <f>DPR!A78</f>
        <v>75</v>
      </c>
      <c r="F27" s="7" t="str">
        <f>DPR!B78</f>
        <v>HLM 016</v>
      </c>
      <c r="G27" s="8">
        <f>DPR!C78*1.3</f>
        <v>273000</v>
      </c>
    </row>
    <row r="28" spans="1:11" ht="9.1999999999999993" customHeight="1" x14ac:dyDescent="0.25">
      <c r="A28" s="6">
        <f>DPR!A29</f>
        <v>26</v>
      </c>
      <c r="B28" s="7" t="str">
        <f>DPR!B29</f>
        <v>KMJ 001</v>
      </c>
      <c r="C28" s="8">
        <f>DPR!C29*1.3</f>
        <v>165984</v>
      </c>
      <c r="E28" s="6">
        <f>DPR!A79</f>
        <v>76</v>
      </c>
      <c r="F28" s="7" t="str">
        <f>DPR!B79</f>
        <v>HLM 030</v>
      </c>
      <c r="G28" s="8">
        <f>DPR!C79*1.3</f>
        <v>273000</v>
      </c>
    </row>
    <row r="29" spans="1:11" ht="9.1999999999999993" customHeight="1" x14ac:dyDescent="0.25">
      <c r="A29" s="6">
        <f>DPR!A30</f>
        <v>27</v>
      </c>
      <c r="B29" s="7" t="str">
        <f>DPR!B30</f>
        <v>KMJ 020</v>
      </c>
      <c r="C29" s="8">
        <f>DPR!C30*1.3</f>
        <v>165984</v>
      </c>
      <c r="E29" s="6">
        <f>DPR!A80</f>
        <v>77</v>
      </c>
      <c r="F29" s="7" t="str">
        <f>DPR!B80</f>
        <v>HLM 028</v>
      </c>
      <c r="G29" s="8">
        <f>DPR!C80*1.3</f>
        <v>227045</v>
      </c>
    </row>
    <row r="30" spans="1:11" ht="9.1999999999999993" customHeight="1" x14ac:dyDescent="0.25">
      <c r="A30" s="6">
        <f>DPR!A31</f>
        <v>28</v>
      </c>
      <c r="B30" s="7" t="str">
        <f>DPR!B31</f>
        <v>KMJ 013</v>
      </c>
      <c r="C30" s="8">
        <f>DPR!C31*1.3</f>
        <v>176722</v>
      </c>
      <c r="E30" s="6">
        <f>DPR!A81</f>
        <v>78</v>
      </c>
      <c r="F30" s="7" t="str">
        <f>DPR!B81</f>
        <v>HLM 026</v>
      </c>
      <c r="G30" s="8">
        <f>DPR!C81*1.3</f>
        <v>267722</v>
      </c>
    </row>
    <row r="31" spans="1:11" ht="9.1999999999999993" customHeight="1" x14ac:dyDescent="0.25">
      <c r="A31" s="6">
        <f>DPR!A32</f>
        <v>29</v>
      </c>
      <c r="B31" s="7" t="str">
        <f>DPR!B32</f>
        <v>KMJ 023</v>
      </c>
      <c r="C31" s="8">
        <f>DPR!C32*1.3</f>
        <v>165984</v>
      </c>
      <c r="E31" s="6">
        <f>DPR!A82</f>
        <v>79</v>
      </c>
      <c r="F31" s="7" t="str">
        <f>DPR!B82</f>
        <v>HLM 002</v>
      </c>
      <c r="G31" s="8">
        <f>DPR!C82*1.3</f>
        <v>273000</v>
      </c>
    </row>
    <row r="32" spans="1:11" ht="9.1999999999999993" customHeight="1" x14ac:dyDescent="0.25">
      <c r="A32" s="6">
        <f>DPR!A33</f>
        <v>30</v>
      </c>
      <c r="B32" s="7" t="str">
        <f>DPR!B33</f>
        <v>KMJ 019</v>
      </c>
      <c r="C32" s="8">
        <f>DPR!C33*1.3</f>
        <v>165984</v>
      </c>
      <c r="E32" s="6">
        <f>DPR!A83</f>
        <v>80</v>
      </c>
      <c r="F32" s="7" t="str">
        <f>DPR!B83</f>
        <v>HLM 037</v>
      </c>
      <c r="G32" s="8">
        <f>DPR!C83*1.3</f>
        <v>267722</v>
      </c>
    </row>
    <row r="33" spans="1:7" ht="9.1999999999999993" customHeight="1" x14ac:dyDescent="0.25">
      <c r="A33" s="6">
        <f>DPR!A34</f>
        <v>31</v>
      </c>
      <c r="B33" s="7" t="str">
        <f>DPR!B34</f>
        <v>ARJ 020</v>
      </c>
      <c r="C33" s="8">
        <f>DPR!C34*1.3</f>
        <v>631722</v>
      </c>
      <c r="E33" s="6">
        <f>DPR!A84</f>
        <v>81</v>
      </c>
      <c r="F33" s="7" t="str">
        <f>DPR!B84</f>
        <v>TRB 017</v>
      </c>
      <c r="G33" s="8">
        <f>DPR!C84*1.3</f>
        <v>305123</v>
      </c>
    </row>
    <row r="34" spans="1:7" ht="9.1999999999999993" customHeight="1" x14ac:dyDescent="0.25">
      <c r="A34" s="6">
        <f>DPR!A35</f>
        <v>32</v>
      </c>
      <c r="B34" s="7" t="str">
        <f>DPR!B35</f>
        <v>JGR 019</v>
      </c>
      <c r="C34" s="8">
        <f>DPR!C35*1.3</f>
        <v>562107</v>
      </c>
      <c r="E34" s="6">
        <f>DPR!A85</f>
        <v>82</v>
      </c>
      <c r="F34" s="7" t="str">
        <f>DPR!B85</f>
        <v>HLM 031</v>
      </c>
      <c r="G34" s="8">
        <f>DPR!C85*1.3</f>
        <v>227045</v>
      </c>
    </row>
    <row r="35" spans="1:7" ht="9.1999999999999993" customHeight="1" x14ac:dyDescent="0.25">
      <c r="A35" s="6">
        <f>DPR!A36</f>
        <v>33</v>
      </c>
      <c r="B35" s="7" t="str">
        <f>DPR!B36</f>
        <v>ARJ 021</v>
      </c>
      <c r="C35" s="8">
        <f>DPR!C36*1.3</f>
        <v>631722</v>
      </c>
      <c r="E35" s="6">
        <f>DPR!A86</f>
        <v>83</v>
      </c>
      <c r="F35" s="7" t="str">
        <f>DPR!B86</f>
        <v>HLM 003</v>
      </c>
      <c r="G35" s="8">
        <f>DPR!C86*1.3</f>
        <v>273000</v>
      </c>
    </row>
    <row r="36" spans="1:7" ht="9.1999999999999993" customHeight="1" x14ac:dyDescent="0.25">
      <c r="A36" s="6">
        <f>DPR!A37</f>
        <v>34</v>
      </c>
      <c r="B36" s="7" t="str">
        <f>DPR!B37</f>
        <v>ARJ 024</v>
      </c>
      <c r="C36" s="8">
        <f>DPR!C37*1.3</f>
        <v>497861</v>
      </c>
      <c r="E36" s="6">
        <f>DPR!A87</f>
        <v>84</v>
      </c>
      <c r="F36" s="7" t="str">
        <f>DPR!B87</f>
        <v>HLM 034</v>
      </c>
      <c r="G36" s="8">
        <f>DPR!C87*1.3</f>
        <v>171353</v>
      </c>
    </row>
    <row r="37" spans="1:7" ht="9.1999999999999993" customHeight="1" x14ac:dyDescent="0.25">
      <c r="A37" s="6">
        <f>DPR!A38</f>
        <v>35</v>
      </c>
      <c r="B37" s="7" t="str">
        <f>DPR!B38</f>
        <v>ARJ 023</v>
      </c>
      <c r="C37" s="8">
        <f>DPR!C38*1.3</f>
        <v>497861</v>
      </c>
      <c r="E37" s="6">
        <f>DPR!A88</f>
        <v>85</v>
      </c>
      <c r="F37" s="7" t="str">
        <f>DPR!B88</f>
        <v>TRB 011</v>
      </c>
      <c r="G37" s="8">
        <f>DPR!C88*1.3</f>
        <v>208845</v>
      </c>
    </row>
    <row r="38" spans="1:7" ht="9.1999999999999993" customHeight="1" x14ac:dyDescent="0.25">
      <c r="A38" s="6">
        <f>DPR!A39</f>
        <v>36</v>
      </c>
      <c r="B38" s="7" t="str">
        <f>DPR!B39</f>
        <v>ARJ 035</v>
      </c>
      <c r="C38" s="8">
        <f>DPR!C39*1.3</f>
        <v>497861</v>
      </c>
      <c r="E38" s="6">
        <f>DPR!A89</f>
        <v>86</v>
      </c>
      <c r="F38" s="7" t="str">
        <f>DPR!B89</f>
        <v>HLM 036</v>
      </c>
      <c r="G38" s="8">
        <f>DPR!C89*1.3</f>
        <v>171353</v>
      </c>
    </row>
    <row r="39" spans="1:7" ht="9.1999999999999993" customHeight="1" x14ac:dyDescent="0.25">
      <c r="A39" s="6">
        <f>DPR!A40</f>
        <v>37</v>
      </c>
      <c r="B39" s="7" t="str">
        <f>DPR!B40</f>
        <v>ARJ 022</v>
      </c>
      <c r="C39" s="8">
        <f>DPR!C40*1.3</f>
        <v>497861</v>
      </c>
      <c r="E39" s="6">
        <f>DPR!A90</f>
        <v>87</v>
      </c>
      <c r="F39" s="7" t="str">
        <f>DPR!B90</f>
        <v>HLM 014</v>
      </c>
      <c r="G39" s="8">
        <f>DPR!C90*1.3</f>
        <v>171353</v>
      </c>
    </row>
    <row r="40" spans="1:7" ht="9.1999999999999993" customHeight="1" x14ac:dyDescent="0.25">
      <c r="A40" s="6">
        <f>DPR!A41</f>
        <v>38</v>
      </c>
      <c r="B40" s="7" t="str">
        <f>DPR!B41</f>
        <v>ARJ 025</v>
      </c>
      <c r="C40" s="8">
        <f>DPR!C41*1.3</f>
        <v>497861</v>
      </c>
      <c r="E40" s="6">
        <f>DPR!A91</f>
        <v>88</v>
      </c>
      <c r="F40" s="7" t="str">
        <f>DPR!B91</f>
        <v>HLM 035</v>
      </c>
      <c r="G40" s="8">
        <f>DPR!C91*1.3</f>
        <v>171353</v>
      </c>
    </row>
    <row r="41" spans="1:7" ht="9.1999999999999993" customHeight="1" x14ac:dyDescent="0.25">
      <c r="A41" s="6">
        <f>DPR!A42</f>
        <v>39</v>
      </c>
      <c r="B41" s="7" t="str">
        <f>DPR!B42</f>
        <v>ARJ 010</v>
      </c>
      <c r="C41" s="8">
        <f>DPR!C42*1.3</f>
        <v>412230</v>
      </c>
      <c r="E41" s="6">
        <f>DPR!A92</f>
        <v>89</v>
      </c>
      <c r="F41" s="7" t="str">
        <f>DPR!B92</f>
        <v>TRB 021</v>
      </c>
      <c r="G41" s="8">
        <f>DPR!C92*1.3</f>
        <v>208845</v>
      </c>
    </row>
    <row r="42" spans="1:7" ht="9.1999999999999993" customHeight="1" x14ac:dyDescent="0.25">
      <c r="A42" s="6">
        <f>DPR!A43</f>
        <v>40</v>
      </c>
      <c r="B42" s="7" t="str">
        <f>DPR!B43</f>
        <v>ARJ 012</v>
      </c>
      <c r="C42" s="8">
        <f>DPR!C43*1.3</f>
        <v>412230</v>
      </c>
      <c r="E42" s="6">
        <f>DPR!A93</f>
        <v>90</v>
      </c>
      <c r="F42" s="7" t="str">
        <f>DPR!B93</f>
        <v>TRB 012</v>
      </c>
      <c r="G42" s="8">
        <f>DPR!C93*1.3</f>
        <v>208845</v>
      </c>
    </row>
    <row r="43" spans="1:7" ht="9.1999999999999993" customHeight="1" x14ac:dyDescent="0.25">
      <c r="A43" s="6">
        <f>DPR!A44</f>
        <v>41</v>
      </c>
      <c r="B43" s="7" t="str">
        <f>DPR!B44</f>
        <v>ARJ 016</v>
      </c>
      <c r="C43" s="8">
        <f>DPR!C44*1.3</f>
        <v>412230</v>
      </c>
      <c r="E43" s="6">
        <f>DPR!A94</f>
        <v>91</v>
      </c>
      <c r="F43" s="7" t="str">
        <f>DPR!B94</f>
        <v>KRC 001</v>
      </c>
      <c r="G43" s="8">
        <f>DPR!C94*1.3</f>
        <v>331968</v>
      </c>
    </row>
    <row r="44" spans="1:7" ht="9.1999999999999993" customHeight="1" x14ac:dyDescent="0.25">
      <c r="A44" s="6">
        <f>DPR!A45</f>
        <v>42</v>
      </c>
      <c r="B44" s="7" t="str">
        <f>DPR!B45</f>
        <v>ARJ 009</v>
      </c>
      <c r="C44" s="8">
        <f>DPR!C45*1.3</f>
        <v>412230</v>
      </c>
      <c r="E44" s="6">
        <f>DPR!A95</f>
        <v>92</v>
      </c>
      <c r="F44" s="7" t="str">
        <f>DPR!B95</f>
        <v>KRC 002</v>
      </c>
      <c r="G44" s="8">
        <f>DPR!C95*1.3</f>
        <v>331968</v>
      </c>
    </row>
    <row r="45" spans="1:7" ht="9.1999999999999993" customHeight="1" x14ac:dyDescent="0.25">
      <c r="A45" s="6">
        <f>DPR!A46</f>
        <v>43</v>
      </c>
      <c r="B45" s="7" t="str">
        <f>DPR!B46</f>
        <v>ARJ 015</v>
      </c>
      <c r="C45" s="8">
        <f>DPR!C46*1.3</f>
        <v>412230</v>
      </c>
      <c r="E45" s="6">
        <f>DPR!A96</f>
        <v>93</v>
      </c>
      <c r="F45" s="7" t="str">
        <f>DPR!B96</f>
        <v>SLM 005</v>
      </c>
      <c r="G45" s="8">
        <f>DPR!C96*1.3</f>
        <v>240968</v>
      </c>
    </row>
    <row r="46" spans="1:7" ht="9.1999999999999993" customHeight="1" x14ac:dyDescent="0.25">
      <c r="A46" s="6">
        <f>DPR!A47</f>
        <v>44</v>
      </c>
      <c r="B46" s="7" t="str">
        <f>DPR!B47</f>
        <v>TRD 003</v>
      </c>
      <c r="C46" s="8">
        <f>DPR!C47*1.3</f>
        <v>412230</v>
      </c>
      <c r="E46" s="6">
        <f>DPR!A97</f>
        <v>94</v>
      </c>
      <c r="F46" s="7" t="str">
        <f>DPR!B97</f>
        <v>SLM 006</v>
      </c>
      <c r="G46" s="8">
        <f>DPR!C97*1.3</f>
        <v>240968</v>
      </c>
    </row>
    <row r="47" spans="1:7" ht="9.1999999999999993" customHeight="1" x14ac:dyDescent="0.25">
      <c r="A47" s="6">
        <f>DPR!A48</f>
        <v>45</v>
      </c>
      <c r="B47" s="7" t="str">
        <f>DPR!B48</f>
        <v>TRD 002</v>
      </c>
      <c r="C47" s="8">
        <f>DPR!C48*1.3</f>
        <v>412230</v>
      </c>
      <c r="E47" s="6">
        <f>DPR!A98</f>
        <v>95</v>
      </c>
      <c r="F47" s="7" t="str">
        <f>DPR!B98</f>
        <v>SLM 001</v>
      </c>
      <c r="G47" s="8">
        <f>DPR!C98*1.3</f>
        <v>240968</v>
      </c>
    </row>
    <row r="48" spans="1:7" ht="9.1999999999999993" customHeight="1" x14ac:dyDescent="0.25">
      <c r="A48" s="6">
        <f>DPR!A49</f>
        <v>46</v>
      </c>
      <c r="B48" s="7" t="str">
        <f>DPR!B49</f>
        <v>TRD 004</v>
      </c>
      <c r="C48" s="8">
        <f>DPR!C49*1.3</f>
        <v>412230</v>
      </c>
      <c r="E48" s="6">
        <f>DPR!A99</f>
        <v>96</v>
      </c>
      <c r="F48" s="7" t="str">
        <f>DPR!B99</f>
        <v>KOS 001</v>
      </c>
      <c r="G48" s="8">
        <f>DPR!C99*1.3</f>
        <v>53599</v>
      </c>
    </row>
    <row r="49" spans="1:7" ht="9.1999999999999993" customHeight="1" x14ac:dyDescent="0.25">
      <c r="A49" s="6">
        <f>DPR!A50</f>
        <v>47</v>
      </c>
      <c r="B49" s="7" t="str">
        <f>DPR!B50</f>
        <v>TRD 001</v>
      </c>
      <c r="C49" s="8">
        <f>DPR!C50*1.3</f>
        <v>412230</v>
      </c>
      <c r="E49" s="6">
        <f>DPR!A100</f>
        <v>97</v>
      </c>
      <c r="F49" s="7" t="str">
        <f>DPR!B100</f>
        <v>KOS 002</v>
      </c>
      <c r="G49" s="8">
        <f>DPR!C100*1.3</f>
        <v>53599</v>
      </c>
    </row>
    <row r="50" spans="1:7" ht="9.1999999999999993" customHeight="1" x14ac:dyDescent="0.25">
      <c r="A50" s="6">
        <f>DPR!A51</f>
        <v>48</v>
      </c>
      <c r="B50" s="7" t="str">
        <f>DPR!B51</f>
        <v>SMR 008</v>
      </c>
      <c r="C50" s="8">
        <f>DPR!C51*1.3</f>
        <v>251615</v>
      </c>
      <c r="E50" s="6">
        <f>DPR!A101</f>
        <v>98</v>
      </c>
      <c r="F50" s="7" t="str">
        <f>DPR!B101</f>
        <v>KOS 003</v>
      </c>
      <c r="G50" s="8">
        <f>DPR!C101*1.3</f>
        <v>53599</v>
      </c>
    </row>
    <row r="51" spans="1:7" ht="9.1999999999999993" customHeight="1" x14ac:dyDescent="0.25">
      <c r="A51" s="6">
        <f>DPR!A52</f>
        <v>49</v>
      </c>
      <c r="B51" s="7" t="str">
        <f>DPR!B52</f>
        <v>ARJ 042</v>
      </c>
      <c r="C51" s="8">
        <f>DPR!C52*1.3</f>
        <v>331968</v>
      </c>
      <c r="E51" s="6">
        <f>DPR!A102</f>
        <v>99</v>
      </c>
      <c r="F51" s="7" t="str">
        <f>DPR!B102</f>
        <v>BUFF 001</v>
      </c>
      <c r="G51" s="8">
        <f>DPR!C102*1.3</f>
        <v>91000</v>
      </c>
    </row>
    <row r="52" spans="1:7" ht="9.1999999999999993" customHeight="1" x14ac:dyDescent="0.25">
      <c r="A52" s="6">
        <f>DPR!A53</f>
        <v>50</v>
      </c>
      <c r="B52" s="7" t="str">
        <f>DPR!B53</f>
        <v>ARJ 030</v>
      </c>
      <c r="C52" s="8">
        <f>DPR!C53*1.3</f>
        <v>331968</v>
      </c>
      <c r="E52" s="6">
        <f>DPR!A103</f>
        <v>100</v>
      </c>
      <c r="F52" s="7" t="str">
        <f>DPR!B103</f>
        <v>HAMMOCK</v>
      </c>
      <c r="G52" s="8">
        <f>DPR!C103*1.3</f>
        <v>187369</v>
      </c>
    </row>
    <row r="53" spans="1:7" ht="9.1999999999999993" customHeight="1" x14ac:dyDescent="0.25">
      <c r="E53" s="12"/>
      <c r="F53" s="10"/>
      <c r="G53" s="11"/>
    </row>
    <row r="54" spans="1:7" ht="9.1999999999999993" customHeight="1" x14ac:dyDescent="0.25">
      <c r="E54" s="12"/>
      <c r="F54" s="10"/>
      <c r="G54" s="11"/>
    </row>
    <row r="55" spans="1:7" ht="9.1999999999999993" customHeight="1" x14ac:dyDescent="0.25">
      <c r="E55" s="12"/>
      <c r="F55" s="10"/>
      <c r="G55" s="11"/>
    </row>
    <row r="56" spans="1:7" ht="9.1999999999999993" customHeight="1" x14ac:dyDescent="0.25">
      <c r="E56" s="12"/>
      <c r="F56" s="10"/>
      <c r="G56" s="11"/>
    </row>
    <row r="57" spans="1:7" ht="9.1999999999999993" customHeight="1" x14ac:dyDescent="0.25">
      <c r="E57" s="12"/>
      <c r="F57" s="10"/>
      <c r="G57" s="11"/>
    </row>
    <row r="58" spans="1:7" ht="9.1999999999999993" customHeight="1" x14ac:dyDescent="0.25">
      <c r="E58" s="12"/>
      <c r="F58" s="10"/>
      <c r="G58" s="11"/>
    </row>
    <row r="59" spans="1:7" ht="9.1999999999999993" customHeight="1" x14ac:dyDescent="0.25">
      <c r="E59" s="12"/>
      <c r="F59" s="10"/>
      <c r="G59" s="11"/>
    </row>
    <row r="60" spans="1:7" ht="9.1999999999999993" customHeight="1" x14ac:dyDescent="0.25">
      <c r="E60" s="12"/>
      <c r="F60" s="10"/>
      <c r="G60" s="11"/>
    </row>
    <row r="61" spans="1:7" ht="9.1999999999999993" customHeight="1" x14ac:dyDescent="0.25">
      <c r="E61" s="12"/>
      <c r="F61" s="10"/>
      <c r="G61" s="11"/>
    </row>
    <row r="62" spans="1:7" ht="9.1999999999999993" customHeight="1" x14ac:dyDescent="0.25">
      <c r="E62" s="12"/>
      <c r="F62" s="10"/>
      <c r="G62" s="11"/>
    </row>
    <row r="63" spans="1:7" ht="9.1999999999999993" customHeight="1" x14ac:dyDescent="0.25">
      <c r="E63" s="12"/>
      <c r="F63" s="10"/>
      <c r="G63" s="11"/>
    </row>
    <row r="64" spans="1:7" ht="9.1999999999999993" customHeight="1" x14ac:dyDescent="0.25">
      <c r="E64" s="12"/>
      <c r="F64" s="10"/>
      <c r="G64" s="11"/>
    </row>
    <row r="65" spans="5:7" ht="9.1999999999999993" customHeight="1" x14ac:dyDescent="0.25">
      <c r="E65" s="12"/>
      <c r="F65" s="10"/>
      <c r="G65" s="11"/>
    </row>
    <row r="66" spans="5:7" ht="9.1999999999999993" customHeight="1" x14ac:dyDescent="0.25">
      <c r="E66" s="12"/>
      <c r="F66" s="10"/>
      <c r="G66" s="11"/>
    </row>
    <row r="67" spans="5:7" ht="9.1999999999999993" customHeight="1" x14ac:dyDescent="0.25">
      <c r="E67" s="12"/>
      <c r="F67" s="10"/>
      <c r="G67" s="11"/>
    </row>
    <row r="68" spans="5:7" ht="9.1999999999999993" customHeight="1" x14ac:dyDescent="0.25">
      <c r="E68" s="12"/>
      <c r="F68" s="10"/>
      <c r="G68" s="11"/>
    </row>
    <row r="69" spans="5:7" ht="9.1999999999999993" customHeight="1" x14ac:dyDescent="0.25">
      <c r="E69" s="12"/>
      <c r="F69" s="10"/>
      <c r="G69" s="11"/>
    </row>
    <row r="70" spans="5:7" ht="9.1999999999999993" customHeight="1" x14ac:dyDescent="0.25">
      <c r="E70" s="12"/>
      <c r="F70" s="10"/>
      <c r="G70" s="11"/>
    </row>
    <row r="71" spans="5:7" ht="9.1999999999999993" customHeight="1" x14ac:dyDescent="0.25">
      <c r="E71" s="12"/>
      <c r="F71" s="10"/>
      <c r="G71" s="11"/>
    </row>
    <row r="72" spans="5:7" ht="9.1999999999999993" customHeight="1" x14ac:dyDescent="0.25">
      <c r="E72" s="12"/>
      <c r="F72" s="10"/>
      <c r="G72" s="11"/>
    </row>
    <row r="73" spans="5:7" ht="9.1999999999999993" customHeight="1" x14ac:dyDescent="0.25">
      <c r="E73" s="12"/>
      <c r="F73" s="10"/>
      <c r="G73" s="11"/>
    </row>
    <row r="74" spans="5:7" ht="9.1999999999999993" customHeight="1" x14ac:dyDescent="0.25">
      <c r="E74" s="12"/>
      <c r="F74" s="10"/>
      <c r="G74" s="11"/>
    </row>
    <row r="75" spans="5:7" ht="9.1999999999999993" customHeight="1" x14ac:dyDescent="0.25">
      <c r="E75" s="12"/>
      <c r="F75" s="10"/>
      <c r="G75" s="11"/>
    </row>
    <row r="76" spans="5:7" ht="9.1999999999999993" customHeight="1" x14ac:dyDescent="0.25">
      <c r="E76" s="12"/>
      <c r="F76" s="10"/>
      <c r="G76" s="11"/>
    </row>
    <row r="77" spans="5:7" ht="9.1999999999999993" customHeight="1" x14ac:dyDescent="0.25">
      <c r="E77" s="12"/>
      <c r="F77" s="10"/>
      <c r="G77" s="11"/>
    </row>
    <row r="78" spans="5:7" ht="9.1999999999999993" customHeight="1" x14ac:dyDescent="0.25">
      <c r="E78" s="12"/>
      <c r="F78" s="10"/>
      <c r="G78" s="11"/>
    </row>
    <row r="79" spans="5:7" ht="9.1999999999999993" customHeight="1" x14ac:dyDescent="0.25">
      <c r="E79" s="12"/>
      <c r="F79" s="10"/>
      <c r="G79" s="11"/>
    </row>
    <row r="80" spans="5:7" ht="9.1999999999999993" customHeight="1" x14ac:dyDescent="0.25">
      <c r="E80" s="12"/>
      <c r="F80" s="10"/>
      <c r="G80" s="11"/>
    </row>
    <row r="81" spans="5:7" ht="9.1999999999999993" customHeight="1" x14ac:dyDescent="0.25">
      <c r="E81" s="12"/>
      <c r="F81" s="10"/>
      <c r="G81" s="11"/>
    </row>
    <row r="82" spans="5:7" ht="9.1999999999999993" customHeight="1" x14ac:dyDescent="0.25">
      <c r="E82" s="12"/>
      <c r="F82" s="10"/>
      <c r="G82" s="11"/>
    </row>
    <row r="83" spans="5:7" ht="9.1999999999999993" customHeight="1" x14ac:dyDescent="0.25">
      <c r="E83" s="12"/>
      <c r="F83" s="10"/>
      <c r="G83" s="11"/>
    </row>
    <row r="84" spans="5:7" ht="9.1999999999999993" customHeight="1" x14ac:dyDescent="0.25">
      <c r="E84" s="12"/>
      <c r="F84" s="10"/>
      <c r="G84" s="11"/>
    </row>
    <row r="85" spans="5:7" ht="9.1999999999999993" customHeight="1" x14ac:dyDescent="0.25">
      <c r="E85" s="12"/>
      <c r="F85" s="10"/>
      <c r="G85" s="11"/>
    </row>
    <row r="86" spans="5:7" ht="9.1999999999999993" customHeight="1" x14ac:dyDescent="0.25">
      <c r="E86" s="12"/>
      <c r="F86" s="10"/>
      <c r="G86" s="11"/>
    </row>
    <row r="87" spans="5:7" ht="9.1999999999999993" customHeight="1" x14ac:dyDescent="0.25">
      <c r="E87" s="12"/>
      <c r="F87" s="10"/>
      <c r="G87" s="11"/>
    </row>
    <row r="88" spans="5:7" ht="9.1999999999999993" customHeight="1" x14ac:dyDescent="0.25">
      <c r="E88" s="12"/>
      <c r="F88" s="10"/>
      <c r="G88" s="11"/>
    </row>
    <row r="89" spans="5:7" ht="9.1999999999999993" customHeight="1" x14ac:dyDescent="0.25">
      <c r="E89" s="12"/>
      <c r="F89" s="10"/>
      <c r="G89" s="11"/>
    </row>
    <row r="90" spans="5:7" ht="9.1999999999999993" customHeight="1" x14ac:dyDescent="0.25">
      <c r="E90" s="12"/>
      <c r="F90" s="10"/>
      <c r="G90" s="11"/>
    </row>
    <row r="91" spans="5:7" ht="9.1999999999999993" customHeight="1" x14ac:dyDescent="0.25">
      <c r="E91" s="12"/>
      <c r="F91" s="10"/>
      <c r="G91" s="11"/>
    </row>
    <row r="92" spans="5:7" ht="9.1999999999999993" customHeight="1" x14ac:dyDescent="0.25">
      <c r="E92" s="12"/>
      <c r="F92" s="10"/>
      <c r="G92" s="11"/>
    </row>
    <row r="93" spans="5:7" ht="9.1999999999999993" customHeight="1" x14ac:dyDescent="0.25">
      <c r="E93" s="12"/>
      <c r="F93" s="10"/>
      <c r="G93" s="11"/>
    </row>
    <row r="94" spans="5:7" ht="9.1999999999999993" customHeight="1" x14ac:dyDescent="0.25">
      <c r="E94" s="12"/>
      <c r="F94" s="10"/>
      <c r="G94" s="11"/>
    </row>
    <row r="95" spans="5:7" ht="9.1999999999999993" customHeight="1" x14ac:dyDescent="0.25">
      <c r="E95" s="12"/>
      <c r="F95" s="10"/>
      <c r="G95" s="11"/>
    </row>
    <row r="96" spans="5:7" ht="9.1999999999999993" customHeight="1" x14ac:dyDescent="0.25">
      <c r="E96" s="12"/>
      <c r="F96" s="10"/>
      <c r="G96" s="11"/>
    </row>
    <row r="97" spans="1:12" ht="9.1999999999999993" customHeight="1" x14ac:dyDescent="0.25">
      <c r="E97" s="12"/>
      <c r="F97" s="10"/>
      <c r="G97" s="11"/>
    </row>
    <row r="98" spans="1:12" ht="9.1999999999999993" customHeight="1" x14ac:dyDescent="0.25">
      <c r="E98" s="12"/>
      <c r="F98" s="10"/>
      <c r="G98" s="11"/>
    </row>
    <row r="99" spans="1:12" ht="9.1999999999999993" customHeight="1" x14ac:dyDescent="0.25">
      <c r="E99" s="12"/>
      <c r="F99" s="10"/>
      <c r="G99" s="11"/>
    </row>
    <row r="100" spans="1:12" ht="9.1999999999999993" customHeight="1" x14ac:dyDescent="0.25">
      <c r="E100" s="12"/>
      <c r="F100" s="10"/>
      <c r="G100" s="11"/>
    </row>
    <row r="101" spans="1:12" ht="9.1999999999999993" customHeight="1" x14ac:dyDescent="0.25">
      <c r="E101" s="12"/>
      <c r="F101" s="10"/>
      <c r="G101" s="11"/>
    </row>
    <row r="102" spans="1:12" ht="9.1999999999999993" customHeight="1" x14ac:dyDescent="0.25">
      <c r="E102" s="12"/>
      <c r="F102" s="10"/>
      <c r="G102" s="11"/>
    </row>
    <row r="103" spans="1:12" s="10" customFormat="1" ht="9.1999999999999993" customHeight="1" x14ac:dyDescent="0.25">
      <c r="A103" s="12"/>
      <c r="C103" s="11"/>
      <c r="E103" s="12"/>
      <c r="G103" s="11"/>
      <c r="I103" s="13"/>
      <c r="L103" s="14"/>
    </row>
    <row r="104" spans="1:12" s="10" customFormat="1" ht="9.1999999999999993" customHeight="1" x14ac:dyDescent="0.25">
      <c r="A104" s="12"/>
      <c r="C104" s="11"/>
      <c r="E104" s="12"/>
      <c r="G104" s="11"/>
      <c r="I104" s="13"/>
      <c r="L104" s="14"/>
    </row>
    <row r="105" spans="1:12" s="10" customFormat="1" ht="9.1999999999999993" customHeight="1" x14ac:dyDescent="0.25">
      <c r="A105" s="12"/>
      <c r="C105" s="11"/>
      <c r="E105" s="12"/>
      <c r="G105" s="11"/>
      <c r="I105" s="13"/>
      <c r="L105" s="14"/>
    </row>
    <row r="106" spans="1:12" s="10" customFormat="1" ht="9.1999999999999993" customHeight="1" x14ac:dyDescent="0.25">
      <c r="A106" s="12"/>
      <c r="C106" s="11"/>
      <c r="E106" s="12"/>
      <c r="G106" s="11"/>
      <c r="I106" s="13"/>
      <c r="L106" s="14"/>
    </row>
    <row r="107" spans="1:12" s="10" customFormat="1" ht="9.1999999999999993" customHeight="1" x14ac:dyDescent="0.25">
      <c r="A107" s="12"/>
      <c r="C107" s="11"/>
      <c r="E107" s="12"/>
      <c r="G107" s="11"/>
      <c r="I107" s="13"/>
      <c r="L107" s="14"/>
    </row>
    <row r="108" spans="1:12" ht="9.1999999999999993" customHeight="1" x14ac:dyDescent="0.25">
      <c r="A108" s="12"/>
      <c r="E108" s="12"/>
    </row>
    <row r="109" spans="1:12" ht="9.1999999999999993" customHeight="1" x14ac:dyDescent="0.25">
      <c r="A109" s="12"/>
      <c r="E109" s="12"/>
    </row>
    <row r="110" spans="1:12" ht="9.1999999999999993" customHeight="1" x14ac:dyDescent="0.25">
      <c r="A110" s="12"/>
      <c r="E110" s="12"/>
    </row>
    <row r="111" spans="1:12" ht="9.1999999999999993" customHeight="1" x14ac:dyDescent="0.25">
      <c r="E111" s="12"/>
      <c r="F111" s="10"/>
      <c r="G111" s="11"/>
      <c r="H111" s="10"/>
    </row>
  </sheetData>
  <mergeCells count="1">
    <mergeCell ref="A1:K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K3" sqref="K3:K24"/>
    </sheetView>
  </sheetViews>
  <sheetFormatPr defaultRowHeight="9.1999999999999993" customHeight="1" x14ac:dyDescent="0.25"/>
  <cols>
    <col min="1" max="1" width="3.5703125" style="16" bestFit="1" customWidth="1"/>
    <col min="2" max="2" width="9" style="1" bestFit="1" customWidth="1"/>
    <col min="3" max="3" width="7.42578125" style="15" bestFit="1" customWidth="1"/>
    <col min="4" max="4" width="1.5703125" style="1" customWidth="1"/>
    <col min="5" max="5" width="3.5703125" style="16" bestFit="1" customWidth="1"/>
    <col min="6" max="6" width="9.85546875" style="1" bestFit="1" customWidth="1"/>
    <col min="7" max="7" width="7.42578125" style="15" bestFit="1" customWidth="1"/>
    <col min="8" max="8" width="1.7109375" style="1" customWidth="1"/>
    <col min="9" max="9" width="6.5703125" style="5" bestFit="1" customWidth="1"/>
    <col min="10" max="10" width="10.7109375" style="1" bestFit="1" customWidth="1"/>
    <col min="11" max="11" width="9.5703125" style="1" bestFit="1" customWidth="1"/>
    <col min="12" max="12" width="9.140625" style="9"/>
    <col min="13" max="16384" width="9.140625" style="1"/>
  </cols>
  <sheetData>
    <row r="1" spans="1:11" ht="13.5" customHeight="1" x14ac:dyDescent="0.25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8" t="s">
        <v>0</v>
      </c>
      <c r="J2" s="8" t="s">
        <v>1</v>
      </c>
      <c r="K2" s="8" t="s">
        <v>2</v>
      </c>
    </row>
    <row r="3" spans="1:11" ht="9.1999999999999993" customHeight="1" x14ac:dyDescent="0.25">
      <c r="A3" s="6">
        <f>DPR!A4</f>
        <v>1</v>
      </c>
      <c r="B3" s="7" t="str">
        <f>DPR!B4</f>
        <v>TMS 096</v>
      </c>
      <c r="C3" s="8">
        <f>DPR!C4*1.5</f>
        <v>611520</v>
      </c>
      <c r="E3" s="6">
        <f>DPR!A54</f>
        <v>51</v>
      </c>
      <c r="F3" s="7" t="str">
        <f>DPR!B54</f>
        <v>ARJ 027</v>
      </c>
      <c r="G3" s="8">
        <f>DPR!C54*1.5</f>
        <v>383039.99999999994</v>
      </c>
      <c r="I3" s="8">
        <f>'Harga Beli ke Duta'!I3</f>
        <v>101</v>
      </c>
      <c r="J3" s="8" t="str">
        <f>'Harga Beli ke Duta'!J3</f>
        <v>FLYSHEET</v>
      </c>
      <c r="K3" s="8">
        <f>'Harga Beli ke Duta'!K3*1.5</f>
        <v>302715</v>
      </c>
    </row>
    <row r="4" spans="1:11" ht="9.1999999999999993" customHeight="1" x14ac:dyDescent="0.25">
      <c r="A4" s="6">
        <f>DPR!A5</f>
        <v>2</v>
      </c>
      <c r="B4" s="7" t="str">
        <f>DPR!B5</f>
        <v>TMS 090</v>
      </c>
      <c r="C4" s="8">
        <f>DPR!C5*1.5</f>
        <v>611520</v>
      </c>
      <c r="E4" s="6">
        <f>DPR!A55</f>
        <v>52</v>
      </c>
      <c r="F4" s="7" t="str">
        <f>DPR!B55</f>
        <v>ARJ 028</v>
      </c>
      <c r="G4" s="8">
        <f>DPR!C55*1.5</f>
        <v>383039.99999999994</v>
      </c>
      <c r="I4" s="8">
        <f>'Harga Beli ke Duta'!I4</f>
        <v>102</v>
      </c>
      <c r="J4" s="8" t="str">
        <f>'Harga Beli ke Duta'!J4</f>
        <v>HRM 011</v>
      </c>
      <c r="K4" s="8">
        <f>'Harga Beli ke Duta'!K4*1.5</f>
        <v>105000</v>
      </c>
    </row>
    <row r="5" spans="1:11" ht="9.1999999999999993" customHeight="1" x14ac:dyDescent="0.25">
      <c r="A5" s="6">
        <f>DPR!A6</f>
        <v>3</v>
      </c>
      <c r="B5" s="7" t="str">
        <f>DPR!B6</f>
        <v>TMS 095</v>
      </c>
      <c r="C5" s="8">
        <f>DPR!C6*1.5</f>
        <v>611520</v>
      </c>
      <c r="E5" s="6">
        <f>DPR!A56</f>
        <v>53</v>
      </c>
      <c r="F5" s="7" t="str">
        <f>DPR!B56</f>
        <v>ARJ 041</v>
      </c>
      <c r="G5" s="8">
        <f>DPR!C56*1.5</f>
        <v>383039.99999999994</v>
      </c>
      <c r="I5" s="8">
        <f>'Harga Beli ke Duta'!I5</f>
        <v>103</v>
      </c>
      <c r="J5" s="8" t="str">
        <f>'Harga Beli ke Duta'!J5</f>
        <v>KRC 007 - 80L</v>
      </c>
      <c r="K5" s="8">
        <f>'Harga Beli ke Duta'!K5*1.5</f>
        <v>117390</v>
      </c>
    </row>
    <row r="6" spans="1:11" ht="9.1999999999999993" customHeight="1" x14ac:dyDescent="0.25">
      <c r="A6" s="6">
        <f>DPR!A7</f>
        <v>4</v>
      </c>
      <c r="B6" s="7" t="str">
        <f>DPR!B7</f>
        <v>TMS 089</v>
      </c>
      <c r="C6" s="8">
        <f>DPR!C7*1.5</f>
        <v>611520</v>
      </c>
      <c r="E6" s="6">
        <f>DPR!A57</f>
        <v>54</v>
      </c>
      <c r="F6" s="7" t="str">
        <f>DPR!B57</f>
        <v>ARJ 029</v>
      </c>
      <c r="G6" s="8">
        <f>DPR!C57*1.5</f>
        <v>383039.99999999994</v>
      </c>
      <c r="I6" s="8">
        <f>'Harga Beli ke Duta'!I6</f>
        <v>104</v>
      </c>
      <c r="J6" s="8" t="str">
        <f>'Harga Beli ke Duta'!J6</f>
        <v>KRC 007 - 60L</v>
      </c>
      <c r="K6" s="8">
        <f>'Harga Beli ke Duta'!K6*1.5</f>
        <v>105000</v>
      </c>
    </row>
    <row r="7" spans="1:11" ht="9.1999999999999993" customHeight="1" x14ac:dyDescent="0.25">
      <c r="A7" s="6">
        <f>DPR!A8</f>
        <v>5</v>
      </c>
      <c r="B7" s="7" t="str">
        <f>DPR!B8</f>
        <v>TMS 083</v>
      </c>
      <c r="C7" s="8">
        <f>DPR!C8*1.5</f>
        <v>555975</v>
      </c>
      <c r="E7" s="6">
        <f>DPR!A58</f>
        <v>55</v>
      </c>
      <c r="F7" s="7" t="str">
        <f>DPR!B58</f>
        <v>BRM 011</v>
      </c>
      <c r="G7" s="8">
        <f>DPR!C58*1.5</f>
        <v>191519.99999999997</v>
      </c>
      <c r="I7" s="8">
        <f>'Harga Beli ke Duta'!I7</f>
        <v>105</v>
      </c>
      <c r="J7" s="8" t="str">
        <f>'Harga Beli ke Duta'!J7</f>
        <v>KRC 007 - 40L</v>
      </c>
      <c r="K7" s="8">
        <f>'Harga Beli ke Duta'!K7*1.5</f>
        <v>86519.999999999985</v>
      </c>
    </row>
    <row r="8" spans="1:11" ht="9.1999999999999993" customHeight="1" x14ac:dyDescent="0.25">
      <c r="A8" s="6">
        <f>DPR!A9</f>
        <v>6</v>
      </c>
      <c r="B8" s="7" t="str">
        <f>DPR!B9</f>
        <v>TMS 058</v>
      </c>
      <c r="C8" s="8">
        <f>DPR!C9*1.5</f>
        <v>555975</v>
      </c>
      <c r="E8" s="6">
        <f>DPR!A59</f>
        <v>56</v>
      </c>
      <c r="F8" s="7" t="str">
        <f>DPR!B59</f>
        <v>BRM 013</v>
      </c>
      <c r="G8" s="8">
        <f>DPR!C59*1.5</f>
        <v>191519.99999999997</v>
      </c>
      <c r="I8" s="8">
        <f>'Harga Beli ke Duta'!I8</f>
        <v>106</v>
      </c>
      <c r="J8" s="8" t="str">
        <f>'Harga Beli ke Duta'!J8</f>
        <v>TMS 097</v>
      </c>
      <c r="K8" s="8">
        <f>'Harga Beli ke Duta'!K8*1.5</f>
        <v>525000</v>
      </c>
    </row>
    <row r="9" spans="1:11" ht="9.1999999999999993" customHeight="1" x14ac:dyDescent="0.25">
      <c r="A9" s="6">
        <f>DPR!A10</f>
        <v>7</v>
      </c>
      <c r="B9" s="7" t="str">
        <f>DPR!B10</f>
        <v>TMS 119</v>
      </c>
      <c r="C9" s="8">
        <f>DPR!C10*1.5</f>
        <v>555975</v>
      </c>
      <c r="E9" s="6">
        <f>DPR!A60</f>
        <v>57</v>
      </c>
      <c r="F9" s="7" t="str">
        <f>DPR!B60</f>
        <v>BRM 012</v>
      </c>
      <c r="G9" s="8">
        <f>DPR!C60*1.5</f>
        <v>191519.99999999997</v>
      </c>
      <c r="I9" s="8">
        <f>'Harga Beli ke Duta'!I9</f>
        <v>107</v>
      </c>
      <c r="J9" s="8" t="str">
        <f>'Harga Beli ke Duta'!J9</f>
        <v>TMS 102</v>
      </c>
      <c r="K9" s="8">
        <f>'Harga Beli ke Duta'!K9*1.5</f>
        <v>345974.99999999994</v>
      </c>
    </row>
    <row r="10" spans="1:11" ht="9.1999999999999993" customHeight="1" x14ac:dyDescent="0.25">
      <c r="A10" s="6">
        <f>DPR!A11</f>
        <v>8</v>
      </c>
      <c r="B10" s="7" t="str">
        <f>DPR!B11</f>
        <v>TMS 081</v>
      </c>
      <c r="C10" s="8">
        <f>DPR!C11*1.5</f>
        <v>555975</v>
      </c>
      <c r="E10" s="6">
        <f>DPR!A61</f>
        <v>58</v>
      </c>
      <c r="F10" s="7" t="str">
        <f>DPR!B61</f>
        <v>BRM 010</v>
      </c>
      <c r="G10" s="8">
        <f>DPR!C61*1.5</f>
        <v>191519.99999999997</v>
      </c>
      <c r="I10" s="8">
        <f>'Harga Beli ke Duta'!I10</f>
        <v>108</v>
      </c>
      <c r="J10" s="8" t="str">
        <f>'Harga Beli ke Duta'!J10</f>
        <v>TMS 098</v>
      </c>
      <c r="K10" s="8">
        <f>'Harga Beli ke Duta'!K10*1.5</f>
        <v>401520</v>
      </c>
    </row>
    <row r="11" spans="1:11" ht="9.1999999999999993" customHeight="1" x14ac:dyDescent="0.25">
      <c r="A11" s="6">
        <f>DPR!A12</f>
        <v>9</v>
      </c>
      <c r="B11" s="7" t="str">
        <f>DPR!B12</f>
        <v>TMS 087</v>
      </c>
      <c r="C11" s="8">
        <f>DPR!C12*1.5</f>
        <v>555975</v>
      </c>
      <c r="E11" s="6">
        <f>DPR!A62</f>
        <v>59</v>
      </c>
      <c r="F11" s="7" t="str">
        <f>DPR!B62</f>
        <v>BRM 014</v>
      </c>
      <c r="G11" s="8">
        <f>DPR!C62*1.5</f>
        <v>191519.99999999997</v>
      </c>
      <c r="I11" s="8">
        <f>'Harga Beli ke Duta'!I11</f>
        <v>109</v>
      </c>
      <c r="J11" s="8" t="str">
        <f>'Harga Beli ke Duta'!J11</f>
        <v>TMS 099</v>
      </c>
      <c r="K11" s="8">
        <f>'Harga Beli ke Duta'!K11*1.5</f>
        <v>401520</v>
      </c>
    </row>
    <row r="12" spans="1:11" ht="9.1999999999999993" customHeight="1" x14ac:dyDescent="0.25">
      <c r="A12" s="6">
        <f>DPR!A13</f>
        <v>10</v>
      </c>
      <c r="B12" s="7" t="str">
        <f>DPR!B13</f>
        <v>TMS 085</v>
      </c>
      <c r="C12" s="8">
        <f>DPR!C13*1.5</f>
        <v>555975</v>
      </c>
      <c r="E12" s="6">
        <f>DPR!A63</f>
        <v>60</v>
      </c>
      <c r="F12" s="7" t="str">
        <f>DPR!B63</f>
        <v>BRM 009</v>
      </c>
      <c r="G12" s="8">
        <f>DPR!C63*1.5</f>
        <v>191519.99999999997</v>
      </c>
      <c r="I12" s="8">
        <f>'Harga Beli ke Duta'!I12</f>
        <v>110</v>
      </c>
      <c r="J12" s="8" t="str">
        <f>'Harga Beli ke Duta'!J12</f>
        <v>KMJ 014</v>
      </c>
      <c r="K12" s="8">
        <f>'Harga Beli ke Duta'!K12*1.5</f>
        <v>160650</v>
      </c>
    </row>
    <row r="13" spans="1:11" ht="9.1999999999999993" customHeight="1" x14ac:dyDescent="0.25">
      <c r="A13" s="6">
        <f>DPR!A14</f>
        <v>11</v>
      </c>
      <c r="B13" s="7" t="str">
        <f>DPR!B14</f>
        <v>TMS 086</v>
      </c>
      <c r="C13" s="8">
        <f>DPR!C14*1.5</f>
        <v>555975</v>
      </c>
      <c r="E13" s="6">
        <f>DPR!A64</f>
        <v>61</v>
      </c>
      <c r="F13" s="7" t="str">
        <f>DPR!B64</f>
        <v>MLB 030</v>
      </c>
      <c r="G13" s="8">
        <f>DPR!C64*1.5</f>
        <v>407715</v>
      </c>
      <c r="I13" s="8">
        <f>'Harga Beli ke Duta'!I13</f>
        <v>111</v>
      </c>
      <c r="J13" s="8" t="str">
        <f>'Harga Beli ke Duta'!J13</f>
        <v>RNJ 032</v>
      </c>
      <c r="K13" s="8">
        <f>'Harga Beli ke Duta'!K13*1.5</f>
        <v>303975</v>
      </c>
    </row>
    <row r="14" spans="1:11" ht="9.1999999999999993" customHeight="1" x14ac:dyDescent="0.25">
      <c r="A14" s="6">
        <f>DPR!A15</f>
        <v>12</v>
      </c>
      <c r="B14" s="7" t="str">
        <f>DPR!B15</f>
        <v>TMS 054</v>
      </c>
      <c r="C14" s="8">
        <f>DPR!C15*1.5</f>
        <v>539910</v>
      </c>
      <c r="E14" s="6">
        <f>DPR!A65</f>
        <v>62</v>
      </c>
      <c r="F14" s="7" t="str">
        <f>DPR!B65</f>
        <v>MLB 026</v>
      </c>
      <c r="G14" s="8">
        <f>DPR!C65*1.5</f>
        <v>352064.99999999994</v>
      </c>
      <c r="I14" s="8">
        <f>'Harga Beli ke Duta'!I14</f>
        <v>112</v>
      </c>
      <c r="J14" s="8" t="str">
        <f>'Harga Beli ke Duta'!J14</f>
        <v>RNJ 030</v>
      </c>
      <c r="K14" s="8">
        <f>'Harga Beli ke Duta'!K14*1.5</f>
        <v>345974.99999999994</v>
      </c>
    </row>
    <row r="15" spans="1:11" ht="9.1999999999999993" customHeight="1" x14ac:dyDescent="0.25">
      <c r="A15" s="6">
        <f>DPR!A16</f>
        <v>13</v>
      </c>
      <c r="B15" s="7" t="str">
        <f>DPR!B16</f>
        <v>TMS 002</v>
      </c>
      <c r="C15" s="8">
        <f>DPR!C16*1.5</f>
        <v>555975</v>
      </c>
      <c r="E15" s="6">
        <f>DPR!A66</f>
        <v>63</v>
      </c>
      <c r="F15" s="7" t="str">
        <f>DPR!B66</f>
        <v>MLB 025</v>
      </c>
      <c r="G15" s="8">
        <f>DPR!C66*1.5</f>
        <v>352064.99999999994</v>
      </c>
      <c r="I15" s="8">
        <f>'Harga Beli ke Duta'!I15</f>
        <v>113</v>
      </c>
      <c r="J15" s="8" t="str">
        <f>'Harga Beli ke Duta'!J15</f>
        <v>MLB 023</v>
      </c>
      <c r="K15" s="8">
        <f>'Harga Beli ke Duta'!K15*1.5</f>
        <v>303975</v>
      </c>
    </row>
    <row r="16" spans="1:11" ht="9.1999999999999993" customHeight="1" x14ac:dyDescent="0.25">
      <c r="A16" s="6">
        <f>DPR!A17</f>
        <v>14</v>
      </c>
      <c r="B16" s="7" t="str">
        <f>DPR!B17</f>
        <v>TMS 043</v>
      </c>
      <c r="C16" s="8">
        <f>DPR!C17*1.5</f>
        <v>539910</v>
      </c>
      <c r="E16" s="6">
        <f>DPR!A67</f>
        <v>64</v>
      </c>
      <c r="F16" s="7" t="str">
        <f>DPR!B67</f>
        <v>MLB 020</v>
      </c>
      <c r="G16" s="8">
        <f>DPR!C67*1.5</f>
        <v>352064.99999999994</v>
      </c>
      <c r="I16" s="8">
        <f>'Harga Beli ke Duta'!I16</f>
        <v>115</v>
      </c>
      <c r="J16" s="8" t="str">
        <f>'Harga Beli ke Duta'!J16</f>
        <v>MLB 029</v>
      </c>
      <c r="K16" s="8">
        <f>'Harga Beli ke Duta'!K16*1.5</f>
        <v>395325</v>
      </c>
    </row>
    <row r="17" spans="1:11" ht="9.1999999999999993" customHeight="1" x14ac:dyDescent="0.25">
      <c r="A17" s="6">
        <f>DPR!A18</f>
        <v>15</v>
      </c>
      <c r="B17" s="7" t="str">
        <f>DPR!B18</f>
        <v>TMS 113</v>
      </c>
      <c r="C17" s="8">
        <f>DPR!C18*1.5</f>
        <v>481845</v>
      </c>
      <c r="E17" s="6">
        <f>DPR!A68</f>
        <v>65</v>
      </c>
      <c r="F17" s="7" t="str">
        <f>DPR!B68</f>
        <v>MLB 031</v>
      </c>
      <c r="G17" s="8">
        <f>DPR!C68*1.5</f>
        <v>352064.99999999994</v>
      </c>
      <c r="I17" s="8">
        <f>'Harga Beli ke Duta'!I17</f>
        <v>116</v>
      </c>
      <c r="J17" s="8" t="str">
        <f>'Harga Beli ke Duta'!J17</f>
        <v>MLB 022</v>
      </c>
      <c r="K17" s="8">
        <f>'Harga Beli ke Duta'!K17*1.5</f>
        <v>303975</v>
      </c>
    </row>
    <row r="18" spans="1:11" ht="9.1999999999999993" customHeight="1" x14ac:dyDescent="0.25">
      <c r="A18" s="6">
        <f>DPR!A19</f>
        <v>16</v>
      </c>
      <c r="B18" s="7" t="str">
        <f>DPR!B19</f>
        <v>TMS 114</v>
      </c>
      <c r="C18" s="8">
        <f>DPR!C19*1.5</f>
        <v>481845</v>
      </c>
      <c r="E18" s="6">
        <f>DPR!A69</f>
        <v>66</v>
      </c>
      <c r="F18" s="7" t="str">
        <f>DPR!B69</f>
        <v>MLB 027</v>
      </c>
      <c r="G18" s="8">
        <f>DPR!C69*1.5</f>
        <v>352064.99999999994</v>
      </c>
      <c r="I18" s="8">
        <f>'Harga Beli ke Duta'!I18</f>
        <v>117</v>
      </c>
      <c r="J18" s="8" t="str">
        <f>'Harga Beli ke Duta'!J18</f>
        <v>MLB 024</v>
      </c>
      <c r="K18" s="8">
        <f>'Harga Beli ke Duta'!K18*1.5</f>
        <v>345974.99999999994</v>
      </c>
    </row>
    <row r="19" spans="1:11" ht="9.1999999999999993" customHeight="1" x14ac:dyDescent="0.25">
      <c r="A19" s="6">
        <f>DPR!A20</f>
        <v>17</v>
      </c>
      <c r="B19" s="7" t="str">
        <f>DPR!B20</f>
        <v>TMS 115</v>
      </c>
      <c r="C19" s="8">
        <f>DPR!C20*1.5</f>
        <v>481845</v>
      </c>
      <c r="E19" s="6">
        <f>DPR!A70</f>
        <v>67</v>
      </c>
      <c r="F19" s="7" t="str">
        <f>DPR!B70</f>
        <v>HLM 012</v>
      </c>
      <c r="G19" s="8">
        <f>DPR!C70*1.5</f>
        <v>259455</v>
      </c>
      <c r="I19" s="8">
        <f>'Harga Beli ke Duta'!I19</f>
        <v>118</v>
      </c>
      <c r="J19" s="8" t="str">
        <f>'Harga Beli ke Duta'!J19</f>
        <v>ARJ 031</v>
      </c>
      <c r="K19" s="8">
        <f>'Harga Beli ke Duta'!K19*1.5</f>
        <v>368129.99999999994</v>
      </c>
    </row>
    <row r="20" spans="1:11" ht="9.1999999999999993" customHeight="1" x14ac:dyDescent="0.25">
      <c r="A20" s="6">
        <f>DPR!A21</f>
        <v>18</v>
      </c>
      <c r="B20" s="7" t="str">
        <f>DPR!B21</f>
        <v>TMS 036</v>
      </c>
      <c r="C20" s="8">
        <f>DPR!C21*1.5</f>
        <v>539910</v>
      </c>
      <c r="E20" s="6">
        <f>DPR!A71</f>
        <v>68</v>
      </c>
      <c r="F20" s="7" t="str">
        <f>DPR!B71</f>
        <v>HLM 039</v>
      </c>
      <c r="G20" s="8">
        <f>DPR!C71*1.5</f>
        <v>259455</v>
      </c>
      <c r="I20" s="8">
        <f>'Harga Beli ke Duta'!I20</f>
        <v>119</v>
      </c>
      <c r="J20" s="8" t="str">
        <f>'Harga Beli ke Duta'!J20</f>
        <v>ARJ 032</v>
      </c>
      <c r="K20" s="8">
        <f>'Harga Beli ke Duta'!K20*1.5</f>
        <v>368129.99999999994</v>
      </c>
    </row>
    <row r="21" spans="1:11" ht="9.1999999999999993" customHeight="1" x14ac:dyDescent="0.25">
      <c r="A21" s="6">
        <f>DPR!A22</f>
        <v>19</v>
      </c>
      <c r="B21" s="7" t="str">
        <f>DPR!B22</f>
        <v>TMS 116</v>
      </c>
      <c r="C21" s="8">
        <f>DPR!C22*1.5</f>
        <v>481845</v>
      </c>
      <c r="E21" s="6">
        <f>DPR!A72</f>
        <v>69</v>
      </c>
      <c r="F21" s="7" t="str">
        <f>DPR!B72</f>
        <v>HLM 038</v>
      </c>
      <c r="G21" s="8">
        <f>DPR!C72*1.5</f>
        <v>259455</v>
      </c>
      <c r="I21" s="8">
        <f>'Harga Beli ke Duta'!I21</f>
        <v>120</v>
      </c>
      <c r="J21" s="8" t="str">
        <f>'Harga Beli ke Duta'!J21</f>
        <v>HLM 032</v>
      </c>
      <c r="K21" s="8">
        <f>'Harga Beli ke Duta'!K21*1.5</f>
        <v>264390</v>
      </c>
    </row>
    <row r="22" spans="1:11" ht="9.1999999999999993" customHeight="1" x14ac:dyDescent="0.25">
      <c r="A22" s="6">
        <f>DPR!A23</f>
        <v>20</v>
      </c>
      <c r="B22" s="7" t="str">
        <f>DPR!B23</f>
        <v>TMS 117</v>
      </c>
      <c r="C22" s="8">
        <f>DPR!C23*1.5</f>
        <v>481845</v>
      </c>
      <c r="E22" s="6">
        <f>DPR!A73</f>
        <v>70</v>
      </c>
      <c r="F22" s="7" t="str">
        <f>DPR!B73</f>
        <v>HLM 013</v>
      </c>
      <c r="G22" s="8">
        <f>DPR!C73*1.5</f>
        <v>259455</v>
      </c>
      <c r="I22" s="8">
        <f>'Harga Beli ke Duta'!I22</f>
        <v>121</v>
      </c>
      <c r="J22" s="8" t="str">
        <f>'Harga Beli ke Duta'!J22</f>
        <v>HLM 029</v>
      </c>
      <c r="K22" s="8">
        <f>'Harga Beli ke Duta'!K22*1.5</f>
        <v>264390</v>
      </c>
    </row>
    <row r="23" spans="1:11" ht="9.1999999999999993" customHeight="1" x14ac:dyDescent="0.25">
      <c r="A23" s="6">
        <f>DPR!A24</f>
        <v>21</v>
      </c>
      <c r="B23" s="7" t="str">
        <f>DPR!B24</f>
        <v>TMS 118</v>
      </c>
      <c r="C23" s="8">
        <f>DPR!C24*1.5</f>
        <v>481845</v>
      </c>
      <c r="E23" s="6">
        <f>DPR!A74</f>
        <v>71</v>
      </c>
      <c r="F23" s="7" t="str">
        <f>DPR!B74</f>
        <v>HLM 004</v>
      </c>
      <c r="G23" s="8">
        <f>DPR!C74*1.5</f>
        <v>240975</v>
      </c>
      <c r="I23" s="8">
        <f>'Harga Beli ke Duta'!I23</f>
        <v>122</v>
      </c>
      <c r="J23" s="8" t="str">
        <f>'Harga Beli ke Duta'!J23</f>
        <v>TRB 004</v>
      </c>
      <c r="K23" s="8">
        <f>'Harga Beli ke Duta'!K23*1.5</f>
        <v>296520</v>
      </c>
    </row>
    <row r="24" spans="1:11" ht="9.1999999999999993" customHeight="1" x14ac:dyDescent="0.25">
      <c r="A24" s="6">
        <f>DPR!A25</f>
        <v>22</v>
      </c>
      <c r="B24" s="7" t="str">
        <f>DPR!B25</f>
        <v>TMS 104</v>
      </c>
      <c r="C24" s="8">
        <f>DPR!C25*1.5</f>
        <v>481845</v>
      </c>
      <c r="E24" s="6">
        <f>DPR!A75</f>
        <v>72</v>
      </c>
      <c r="F24" s="7" t="str">
        <f>DPR!B75</f>
        <v>TRB 018</v>
      </c>
      <c r="G24" s="8">
        <f>DPR!C75*1.5</f>
        <v>352064.99999999994</v>
      </c>
      <c r="I24" s="8">
        <f>'Harga Beli ke Duta'!I24</f>
        <v>123</v>
      </c>
      <c r="J24" s="8" t="str">
        <f>'Harga Beli ke Duta'!J24</f>
        <v>TRB 008</v>
      </c>
      <c r="K24" s="8">
        <f>'Harga Beli ke Duta'!K24*1.5</f>
        <v>296520</v>
      </c>
    </row>
    <row r="25" spans="1:11" ht="9.1999999999999993" customHeight="1" x14ac:dyDescent="0.25">
      <c r="A25" s="6">
        <f>DPR!A26</f>
        <v>23</v>
      </c>
      <c r="B25" s="7" t="str">
        <f>DPR!B26</f>
        <v>KMJ 009</v>
      </c>
      <c r="C25" s="8">
        <f>DPR!C26*1.5</f>
        <v>191519.99999999997</v>
      </c>
      <c r="E25" s="6">
        <f>DPR!A76</f>
        <v>73</v>
      </c>
      <c r="F25" s="7" t="str">
        <f>DPR!B76</f>
        <v>TRB 019</v>
      </c>
      <c r="G25" s="8">
        <f>DPR!C76*1.5</f>
        <v>352064.99999999994</v>
      </c>
    </row>
    <row r="26" spans="1:11" ht="9.1999999999999993" customHeight="1" x14ac:dyDescent="0.25">
      <c r="A26" s="6">
        <f>DPR!A27</f>
        <v>24</v>
      </c>
      <c r="B26" s="7" t="str">
        <f>DPR!B27</f>
        <v>KMJ 021</v>
      </c>
      <c r="C26" s="8">
        <f>DPR!C27*1.5</f>
        <v>191519.99999999997</v>
      </c>
      <c r="E26" s="6">
        <f>DPR!A77</f>
        <v>74</v>
      </c>
      <c r="F26" s="7" t="str">
        <f>DPR!B77</f>
        <v>TRB 020</v>
      </c>
      <c r="G26" s="8">
        <f>DPR!C77*1.5</f>
        <v>352064.99999999994</v>
      </c>
    </row>
    <row r="27" spans="1:11" ht="9.1999999999999993" customHeight="1" x14ac:dyDescent="0.25">
      <c r="A27" s="6">
        <f>DPR!A28</f>
        <v>25</v>
      </c>
      <c r="B27" s="7" t="str">
        <f>DPR!B28</f>
        <v>KMJ 022</v>
      </c>
      <c r="C27" s="8">
        <f>DPR!C28*1.5</f>
        <v>191519.99999999997</v>
      </c>
      <c r="E27" s="6">
        <f>DPR!A78</f>
        <v>75</v>
      </c>
      <c r="F27" s="7" t="str">
        <f>DPR!B78</f>
        <v>HLM 016</v>
      </c>
      <c r="G27" s="8">
        <f>DPR!C78*1.5</f>
        <v>315000</v>
      </c>
    </row>
    <row r="28" spans="1:11" ht="9.1999999999999993" customHeight="1" x14ac:dyDescent="0.25">
      <c r="A28" s="6">
        <f>DPR!A29</f>
        <v>26</v>
      </c>
      <c r="B28" s="7" t="str">
        <f>DPR!B29</f>
        <v>KMJ 001</v>
      </c>
      <c r="C28" s="8">
        <f>DPR!C29*1.5</f>
        <v>191519.99999999997</v>
      </c>
      <c r="E28" s="6">
        <f>DPR!A79</f>
        <v>76</v>
      </c>
      <c r="F28" s="7" t="str">
        <f>DPR!B79</f>
        <v>HLM 030</v>
      </c>
      <c r="G28" s="8">
        <f>DPR!C79*1.5</f>
        <v>315000</v>
      </c>
    </row>
    <row r="29" spans="1:11" ht="9.1999999999999993" customHeight="1" x14ac:dyDescent="0.25">
      <c r="A29" s="6">
        <f>DPR!A30</f>
        <v>27</v>
      </c>
      <c r="B29" s="7" t="str">
        <f>DPR!B30</f>
        <v>KMJ 020</v>
      </c>
      <c r="C29" s="8">
        <f>DPR!C30*1.5</f>
        <v>191519.99999999997</v>
      </c>
      <c r="E29" s="6">
        <f>DPR!A80</f>
        <v>77</v>
      </c>
      <c r="F29" s="7" t="str">
        <f>DPR!B80</f>
        <v>HLM 028</v>
      </c>
      <c r="G29" s="8">
        <f>DPR!C80*1.5</f>
        <v>261975</v>
      </c>
    </row>
    <row r="30" spans="1:11" ht="9.1999999999999993" customHeight="1" x14ac:dyDescent="0.25">
      <c r="A30" s="6">
        <f>DPR!A31</f>
        <v>28</v>
      </c>
      <c r="B30" s="7" t="str">
        <f>DPR!B31</f>
        <v>KMJ 013</v>
      </c>
      <c r="C30" s="8">
        <f>DPR!C31*1.5</f>
        <v>203910</v>
      </c>
      <c r="E30" s="6">
        <f>DPR!A81</f>
        <v>78</v>
      </c>
      <c r="F30" s="7" t="str">
        <f>DPR!B81</f>
        <v>HLM 026</v>
      </c>
      <c r="G30" s="8">
        <f>DPR!C81*1.5</f>
        <v>308910</v>
      </c>
    </row>
    <row r="31" spans="1:11" ht="9.1999999999999993" customHeight="1" x14ac:dyDescent="0.25">
      <c r="A31" s="6">
        <f>DPR!A32</f>
        <v>29</v>
      </c>
      <c r="B31" s="7" t="str">
        <f>DPR!B32</f>
        <v>KMJ 023</v>
      </c>
      <c r="C31" s="8">
        <f>DPR!C32*1.5</f>
        <v>191519.99999999997</v>
      </c>
      <c r="E31" s="6">
        <f>DPR!A82</f>
        <v>79</v>
      </c>
      <c r="F31" s="7" t="str">
        <f>DPR!B82</f>
        <v>HLM 002</v>
      </c>
      <c r="G31" s="8">
        <f>DPR!C82*1.5</f>
        <v>315000</v>
      </c>
    </row>
    <row r="32" spans="1:11" ht="9.1999999999999993" customHeight="1" x14ac:dyDescent="0.25">
      <c r="A32" s="6">
        <f>DPR!A33</f>
        <v>30</v>
      </c>
      <c r="B32" s="7" t="str">
        <f>DPR!B33</f>
        <v>KMJ 019</v>
      </c>
      <c r="C32" s="8">
        <f>DPR!C33*1.5</f>
        <v>191519.99999999997</v>
      </c>
      <c r="E32" s="6">
        <f>DPR!A83</f>
        <v>80</v>
      </c>
      <c r="F32" s="7" t="str">
        <f>DPR!B83</f>
        <v>HLM 037</v>
      </c>
      <c r="G32" s="8">
        <f>DPR!C83*1.5</f>
        <v>308910</v>
      </c>
    </row>
    <row r="33" spans="1:7" ht="9.1999999999999993" customHeight="1" x14ac:dyDescent="0.25">
      <c r="A33" s="6">
        <f>DPR!A34</f>
        <v>31</v>
      </c>
      <c r="B33" s="7" t="str">
        <f>DPR!B34</f>
        <v>ARJ 020</v>
      </c>
      <c r="C33" s="8">
        <f>DPR!C34*1.5</f>
        <v>728909.99999999988</v>
      </c>
      <c r="E33" s="6">
        <f>DPR!A84</f>
        <v>81</v>
      </c>
      <c r="F33" s="7" t="str">
        <f>DPR!B84</f>
        <v>TRB 017</v>
      </c>
      <c r="G33" s="8">
        <f>DPR!C84*1.5</f>
        <v>352064.99999999994</v>
      </c>
    </row>
    <row r="34" spans="1:7" ht="9.1999999999999993" customHeight="1" x14ac:dyDescent="0.25">
      <c r="A34" s="6">
        <f>DPR!A35</f>
        <v>32</v>
      </c>
      <c r="B34" s="7" t="str">
        <f>DPR!B35</f>
        <v>JGR 019</v>
      </c>
      <c r="C34" s="8">
        <f>DPR!C35*1.5</f>
        <v>648585</v>
      </c>
      <c r="E34" s="6">
        <f>DPR!A85</f>
        <v>82</v>
      </c>
      <c r="F34" s="7" t="str">
        <f>DPR!B85</f>
        <v>HLM 031</v>
      </c>
      <c r="G34" s="8">
        <f>DPR!C85*1.5</f>
        <v>261975</v>
      </c>
    </row>
    <row r="35" spans="1:7" ht="9.1999999999999993" customHeight="1" x14ac:dyDescent="0.25">
      <c r="A35" s="6">
        <f>DPR!A36</f>
        <v>33</v>
      </c>
      <c r="B35" s="7" t="str">
        <f>DPR!B36</f>
        <v>ARJ 021</v>
      </c>
      <c r="C35" s="8">
        <f>DPR!C36*1.5</f>
        <v>728909.99999999988</v>
      </c>
      <c r="E35" s="6">
        <f>DPR!A86</f>
        <v>83</v>
      </c>
      <c r="F35" s="7" t="str">
        <f>DPR!B86</f>
        <v>HLM 003</v>
      </c>
      <c r="G35" s="8">
        <f>DPR!C86*1.5</f>
        <v>315000</v>
      </c>
    </row>
    <row r="36" spans="1:7" ht="9.1999999999999993" customHeight="1" x14ac:dyDescent="0.25">
      <c r="A36" s="6">
        <f>DPR!A37</f>
        <v>34</v>
      </c>
      <c r="B36" s="7" t="str">
        <f>DPR!B37</f>
        <v>ARJ 024</v>
      </c>
      <c r="C36" s="8">
        <f>DPR!C37*1.5</f>
        <v>574455</v>
      </c>
      <c r="E36" s="6">
        <f>DPR!A87</f>
        <v>84</v>
      </c>
      <c r="F36" s="7" t="str">
        <f>DPR!B87</f>
        <v>HLM 034</v>
      </c>
      <c r="G36" s="8">
        <f>DPR!C87*1.5</f>
        <v>197715</v>
      </c>
    </row>
    <row r="37" spans="1:7" ht="9.1999999999999993" customHeight="1" x14ac:dyDescent="0.25">
      <c r="A37" s="6">
        <f>DPR!A38</f>
        <v>35</v>
      </c>
      <c r="B37" s="7" t="str">
        <f>DPR!B38</f>
        <v>ARJ 023</v>
      </c>
      <c r="C37" s="8">
        <f>DPR!C38*1.5</f>
        <v>574455</v>
      </c>
      <c r="E37" s="6">
        <f>DPR!A88</f>
        <v>85</v>
      </c>
      <c r="F37" s="7" t="str">
        <f>DPR!B88</f>
        <v>TRB 011</v>
      </c>
      <c r="G37" s="8">
        <f>DPR!C88*1.5</f>
        <v>240975</v>
      </c>
    </row>
    <row r="38" spans="1:7" ht="9.1999999999999993" customHeight="1" x14ac:dyDescent="0.25">
      <c r="A38" s="6">
        <f>DPR!A39</f>
        <v>36</v>
      </c>
      <c r="B38" s="7" t="str">
        <f>DPR!B39</f>
        <v>ARJ 035</v>
      </c>
      <c r="C38" s="8">
        <f>DPR!C39*1.5</f>
        <v>574455</v>
      </c>
      <c r="E38" s="6">
        <f>DPR!A89</f>
        <v>86</v>
      </c>
      <c r="F38" s="7" t="str">
        <f>DPR!B89</f>
        <v>HLM 036</v>
      </c>
      <c r="G38" s="8">
        <f>DPR!C89*1.5</f>
        <v>197715</v>
      </c>
    </row>
    <row r="39" spans="1:7" ht="9.1999999999999993" customHeight="1" x14ac:dyDescent="0.25">
      <c r="A39" s="6">
        <f>DPR!A40</f>
        <v>37</v>
      </c>
      <c r="B39" s="7" t="str">
        <f>DPR!B40</f>
        <v>ARJ 022</v>
      </c>
      <c r="C39" s="8">
        <f>DPR!C40*1.5</f>
        <v>574455</v>
      </c>
      <c r="E39" s="6">
        <f>DPR!A90</f>
        <v>87</v>
      </c>
      <c r="F39" s="7" t="str">
        <f>DPR!B90</f>
        <v>HLM 014</v>
      </c>
      <c r="G39" s="8">
        <f>DPR!C90*1.5</f>
        <v>197715</v>
      </c>
    </row>
    <row r="40" spans="1:7" ht="9.1999999999999993" customHeight="1" x14ac:dyDescent="0.25">
      <c r="A40" s="6">
        <f>DPR!A41</f>
        <v>38</v>
      </c>
      <c r="B40" s="7" t="str">
        <f>DPR!B41</f>
        <v>ARJ 025</v>
      </c>
      <c r="C40" s="8">
        <f>DPR!C41*1.5</f>
        <v>574455</v>
      </c>
      <c r="E40" s="6">
        <f>DPR!A91</f>
        <v>88</v>
      </c>
      <c r="F40" s="7" t="str">
        <f>DPR!B91</f>
        <v>HLM 035</v>
      </c>
      <c r="G40" s="8">
        <f>DPR!C91*1.5</f>
        <v>197715</v>
      </c>
    </row>
    <row r="41" spans="1:7" ht="9.1999999999999993" customHeight="1" x14ac:dyDescent="0.25">
      <c r="A41" s="6">
        <f>DPR!A42</f>
        <v>39</v>
      </c>
      <c r="B41" s="7" t="str">
        <f>DPR!B42</f>
        <v>ARJ 010</v>
      </c>
      <c r="C41" s="8">
        <f>DPR!C42*1.5</f>
        <v>475650</v>
      </c>
      <c r="E41" s="6">
        <f>DPR!A92</f>
        <v>89</v>
      </c>
      <c r="F41" s="7" t="str">
        <f>DPR!B92</f>
        <v>TRB 021</v>
      </c>
      <c r="G41" s="8">
        <f>DPR!C92*1.5</f>
        <v>240975</v>
      </c>
    </row>
    <row r="42" spans="1:7" ht="9.1999999999999993" customHeight="1" x14ac:dyDescent="0.25">
      <c r="A42" s="6">
        <f>DPR!A43</f>
        <v>40</v>
      </c>
      <c r="B42" s="7" t="str">
        <f>DPR!B43</f>
        <v>ARJ 012</v>
      </c>
      <c r="C42" s="8">
        <f>DPR!C43*1.5</f>
        <v>475650</v>
      </c>
      <c r="E42" s="6">
        <f>DPR!A93</f>
        <v>90</v>
      </c>
      <c r="F42" s="7" t="str">
        <f>DPR!B93</f>
        <v>TRB 012</v>
      </c>
      <c r="G42" s="8">
        <f>DPR!C93*1.5</f>
        <v>240975</v>
      </c>
    </row>
    <row r="43" spans="1:7" ht="9.1999999999999993" customHeight="1" x14ac:dyDescent="0.25">
      <c r="A43" s="6">
        <f>DPR!A44</f>
        <v>41</v>
      </c>
      <c r="B43" s="7" t="str">
        <f>DPR!B44</f>
        <v>ARJ 016</v>
      </c>
      <c r="C43" s="8">
        <f>DPR!C44*1.5</f>
        <v>475650</v>
      </c>
      <c r="E43" s="6">
        <f>DPR!A94</f>
        <v>91</v>
      </c>
      <c r="F43" s="7" t="str">
        <f>DPR!B94</f>
        <v>KRC 001</v>
      </c>
      <c r="G43" s="8">
        <f>DPR!C94*1.5</f>
        <v>383039.99999999994</v>
      </c>
    </row>
    <row r="44" spans="1:7" ht="9.1999999999999993" customHeight="1" x14ac:dyDescent="0.25">
      <c r="A44" s="6">
        <f>DPR!A45</f>
        <v>42</v>
      </c>
      <c r="B44" s="7" t="str">
        <f>DPR!B45</f>
        <v>ARJ 009</v>
      </c>
      <c r="C44" s="8">
        <f>DPR!C45*1.5</f>
        <v>475650</v>
      </c>
      <c r="E44" s="6">
        <f>DPR!A95</f>
        <v>92</v>
      </c>
      <c r="F44" s="7" t="str">
        <f>DPR!B95</f>
        <v>KRC 002</v>
      </c>
      <c r="G44" s="8">
        <f>DPR!C95*1.5</f>
        <v>383039.99999999994</v>
      </c>
    </row>
    <row r="45" spans="1:7" ht="9.1999999999999993" customHeight="1" x14ac:dyDescent="0.25">
      <c r="A45" s="6">
        <f>DPR!A46</f>
        <v>43</v>
      </c>
      <c r="B45" s="7" t="str">
        <f>DPR!B46</f>
        <v>ARJ 015</v>
      </c>
      <c r="C45" s="8">
        <f>DPR!C46*1.5</f>
        <v>475650</v>
      </c>
      <c r="E45" s="6">
        <f>DPR!A96</f>
        <v>93</v>
      </c>
      <c r="F45" s="7" t="str">
        <f>DPR!B96</f>
        <v>SLM 005</v>
      </c>
      <c r="G45" s="8">
        <f>DPR!C96*1.5</f>
        <v>278040</v>
      </c>
    </row>
    <row r="46" spans="1:7" ht="9.1999999999999993" customHeight="1" x14ac:dyDescent="0.25">
      <c r="A46" s="6">
        <f>DPR!A47</f>
        <v>44</v>
      </c>
      <c r="B46" s="7" t="str">
        <f>DPR!B47</f>
        <v>TRD 003</v>
      </c>
      <c r="C46" s="8">
        <f>DPR!C47*1.5</f>
        <v>475650</v>
      </c>
      <c r="E46" s="6">
        <f>DPR!A97</f>
        <v>94</v>
      </c>
      <c r="F46" s="7" t="str">
        <f>DPR!B97</f>
        <v>SLM 006</v>
      </c>
      <c r="G46" s="8">
        <f>DPR!C97*1.5</f>
        <v>278040</v>
      </c>
    </row>
    <row r="47" spans="1:7" ht="9.1999999999999993" customHeight="1" x14ac:dyDescent="0.25">
      <c r="A47" s="6">
        <f>DPR!A48</f>
        <v>45</v>
      </c>
      <c r="B47" s="7" t="str">
        <f>DPR!B48</f>
        <v>TRD 002</v>
      </c>
      <c r="C47" s="8">
        <f>DPR!C48*1.5</f>
        <v>475650</v>
      </c>
      <c r="E47" s="6">
        <f>DPR!A98</f>
        <v>95</v>
      </c>
      <c r="F47" s="7" t="str">
        <f>DPR!B98</f>
        <v>SLM 001</v>
      </c>
      <c r="G47" s="8">
        <f>DPR!C98*1.5</f>
        <v>278040</v>
      </c>
    </row>
    <row r="48" spans="1:7" ht="9.1999999999999993" customHeight="1" x14ac:dyDescent="0.25">
      <c r="A48" s="6">
        <f>DPR!A49</f>
        <v>46</v>
      </c>
      <c r="B48" s="7" t="str">
        <f>DPR!B49</f>
        <v>TRD 004</v>
      </c>
      <c r="C48" s="8">
        <f>DPR!C49*1.5</f>
        <v>475650</v>
      </c>
      <c r="E48" s="6">
        <f>DPR!A99</f>
        <v>96</v>
      </c>
      <c r="F48" s="7" t="str">
        <f>DPR!B99</f>
        <v>KOS 001</v>
      </c>
      <c r="G48" s="8">
        <f>DPR!C99*1.5</f>
        <v>61845</v>
      </c>
    </row>
    <row r="49" spans="1:7" ht="9.1999999999999993" customHeight="1" x14ac:dyDescent="0.25">
      <c r="A49" s="6">
        <f>DPR!A50</f>
        <v>47</v>
      </c>
      <c r="B49" s="7" t="str">
        <f>DPR!B50</f>
        <v>TRD 001</v>
      </c>
      <c r="C49" s="8">
        <f>DPR!C50*1.5</f>
        <v>475650</v>
      </c>
      <c r="E49" s="6">
        <f>DPR!A100</f>
        <v>97</v>
      </c>
      <c r="F49" s="7" t="str">
        <f>DPR!B100</f>
        <v>KOS 002</v>
      </c>
      <c r="G49" s="8">
        <f>DPR!C100*1.5</f>
        <v>61845</v>
      </c>
    </row>
    <row r="50" spans="1:7" ht="9.1999999999999993" customHeight="1" x14ac:dyDescent="0.25">
      <c r="A50" s="6">
        <f>DPR!A51</f>
        <v>48</v>
      </c>
      <c r="B50" s="7" t="str">
        <f>DPR!B51</f>
        <v>SMR 008</v>
      </c>
      <c r="C50" s="8">
        <f>DPR!C51*1.5</f>
        <v>290325</v>
      </c>
      <c r="E50" s="6">
        <f>DPR!A101</f>
        <v>98</v>
      </c>
      <c r="F50" s="7" t="str">
        <f>DPR!B101</f>
        <v>KOS 003</v>
      </c>
      <c r="G50" s="8">
        <f>DPR!C101*1.5</f>
        <v>61845</v>
      </c>
    </row>
    <row r="51" spans="1:7" ht="9.1999999999999993" customHeight="1" x14ac:dyDescent="0.25">
      <c r="A51" s="6">
        <f>DPR!A52</f>
        <v>49</v>
      </c>
      <c r="B51" s="7" t="str">
        <f>DPR!B52</f>
        <v>ARJ 042</v>
      </c>
      <c r="C51" s="8">
        <f>DPR!C52*1.5</f>
        <v>383039.99999999994</v>
      </c>
      <c r="E51" s="6">
        <f>DPR!A102</f>
        <v>99</v>
      </c>
      <c r="F51" s="7" t="str">
        <f>DPR!B102</f>
        <v>BUFF 001</v>
      </c>
      <c r="G51" s="8">
        <f>DPR!C102*1.5</f>
        <v>105000</v>
      </c>
    </row>
    <row r="52" spans="1:7" ht="9.1999999999999993" customHeight="1" x14ac:dyDescent="0.25">
      <c r="A52" s="6">
        <f>DPR!A53</f>
        <v>50</v>
      </c>
      <c r="B52" s="7" t="str">
        <f>DPR!B53</f>
        <v>ARJ 030</v>
      </c>
      <c r="C52" s="8">
        <f>DPR!C53*1.5</f>
        <v>383039.99999999994</v>
      </c>
      <c r="E52" s="6">
        <f>DPR!A103</f>
        <v>100</v>
      </c>
      <c r="F52" s="7" t="str">
        <f>DPR!B103</f>
        <v>HAMMOCK</v>
      </c>
      <c r="G52" s="8">
        <f>DPR!C103*1.5</f>
        <v>216195</v>
      </c>
    </row>
    <row r="53" spans="1:7" ht="9.1999999999999993" customHeight="1" x14ac:dyDescent="0.25">
      <c r="E53" s="12"/>
      <c r="F53" s="10"/>
      <c r="G53" s="11"/>
    </row>
    <row r="54" spans="1:7" ht="9.1999999999999993" customHeight="1" x14ac:dyDescent="0.25">
      <c r="E54" s="12"/>
      <c r="F54" s="10"/>
      <c r="G54" s="11"/>
    </row>
    <row r="55" spans="1:7" ht="9.1999999999999993" customHeight="1" x14ac:dyDescent="0.25">
      <c r="E55" s="12"/>
      <c r="F55" s="10"/>
      <c r="G55" s="11"/>
    </row>
    <row r="56" spans="1:7" ht="9.1999999999999993" customHeight="1" x14ac:dyDescent="0.25">
      <c r="E56" s="12"/>
      <c r="F56" s="10"/>
      <c r="G56" s="11"/>
    </row>
    <row r="57" spans="1:7" ht="9.1999999999999993" customHeight="1" x14ac:dyDescent="0.25">
      <c r="E57" s="12"/>
      <c r="F57" s="10"/>
      <c r="G57" s="11"/>
    </row>
    <row r="58" spans="1:7" ht="9.1999999999999993" customHeight="1" x14ac:dyDescent="0.25">
      <c r="E58" s="12"/>
      <c r="F58" s="10"/>
      <c r="G58" s="11"/>
    </row>
    <row r="59" spans="1:7" ht="9.1999999999999993" customHeight="1" x14ac:dyDescent="0.25">
      <c r="E59" s="12"/>
      <c r="F59" s="10"/>
      <c r="G59" s="11"/>
    </row>
    <row r="60" spans="1:7" ht="9.1999999999999993" customHeight="1" x14ac:dyDescent="0.25">
      <c r="E60" s="12"/>
      <c r="F60" s="10"/>
      <c r="G60" s="11"/>
    </row>
    <row r="61" spans="1:7" ht="9.1999999999999993" customHeight="1" x14ac:dyDescent="0.25">
      <c r="E61" s="12"/>
      <c r="F61" s="10"/>
      <c r="G61" s="11"/>
    </row>
    <row r="62" spans="1:7" ht="9.1999999999999993" customHeight="1" x14ac:dyDescent="0.25">
      <c r="E62" s="12"/>
      <c r="F62" s="10"/>
      <c r="G62" s="11"/>
    </row>
    <row r="63" spans="1:7" ht="9.1999999999999993" customHeight="1" x14ac:dyDescent="0.25">
      <c r="E63" s="12"/>
      <c r="F63" s="10"/>
      <c r="G63" s="11"/>
    </row>
    <row r="64" spans="1:7" ht="9.1999999999999993" customHeight="1" x14ac:dyDescent="0.25">
      <c r="E64" s="12"/>
      <c r="F64" s="10"/>
      <c r="G64" s="11"/>
    </row>
    <row r="65" spans="5:7" ht="9.1999999999999993" customHeight="1" x14ac:dyDescent="0.25">
      <c r="E65" s="12"/>
      <c r="F65" s="10"/>
      <c r="G65" s="11"/>
    </row>
    <row r="66" spans="5:7" ht="9.1999999999999993" customHeight="1" x14ac:dyDescent="0.25">
      <c r="E66" s="12"/>
      <c r="F66" s="10"/>
      <c r="G66" s="11"/>
    </row>
    <row r="67" spans="5:7" ht="9.1999999999999993" customHeight="1" x14ac:dyDescent="0.25">
      <c r="E67" s="12"/>
      <c r="F67" s="10"/>
      <c r="G67" s="11"/>
    </row>
    <row r="68" spans="5:7" ht="9.1999999999999993" customHeight="1" x14ac:dyDescent="0.25">
      <c r="E68" s="12"/>
      <c r="F68" s="10"/>
      <c r="G68" s="11"/>
    </row>
    <row r="69" spans="5:7" ht="9.1999999999999993" customHeight="1" x14ac:dyDescent="0.25">
      <c r="E69" s="12"/>
      <c r="F69" s="10"/>
      <c r="G69" s="11"/>
    </row>
    <row r="70" spans="5:7" ht="9.1999999999999993" customHeight="1" x14ac:dyDescent="0.25">
      <c r="E70" s="12"/>
      <c r="F70" s="10"/>
      <c r="G70" s="11"/>
    </row>
    <row r="71" spans="5:7" ht="9.1999999999999993" customHeight="1" x14ac:dyDescent="0.25">
      <c r="E71" s="12"/>
      <c r="F71" s="10"/>
      <c r="G71" s="11"/>
    </row>
    <row r="72" spans="5:7" ht="9.1999999999999993" customHeight="1" x14ac:dyDescent="0.25">
      <c r="E72" s="12"/>
      <c r="F72" s="10"/>
      <c r="G72" s="11"/>
    </row>
    <row r="73" spans="5:7" ht="9.1999999999999993" customHeight="1" x14ac:dyDescent="0.25">
      <c r="E73" s="12"/>
      <c r="F73" s="10"/>
      <c r="G73" s="11"/>
    </row>
    <row r="74" spans="5:7" ht="9.1999999999999993" customHeight="1" x14ac:dyDescent="0.25">
      <c r="E74" s="12"/>
      <c r="F74" s="10"/>
      <c r="G74" s="11"/>
    </row>
    <row r="75" spans="5:7" ht="9.1999999999999993" customHeight="1" x14ac:dyDescent="0.25">
      <c r="E75" s="12"/>
      <c r="F75" s="10"/>
      <c r="G75" s="11"/>
    </row>
    <row r="76" spans="5:7" ht="9.1999999999999993" customHeight="1" x14ac:dyDescent="0.25">
      <c r="E76" s="12"/>
      <c r="F76" s="10"/>
      <c r="G76" s="11"/>
    </row>
    <row r="77" spans="5:7" ht="9.1999999999999993" customHeight="1" x14ac:dyDescent="0.25">
      <c r="E77" s="12"/>
      <c r="F77" s="10"/>
      <c r="G77" s="11"/>
    </row>
    <row r="78" spans="5:7" ht="9.1999999999999993" customHeight="1" x14ac:dyDescent="0.25">
      <c r="E78" s="12"/>
      <c r="F78" s="10"/>
      <c r="G78" s="11"/>
    </row>
    <row r="79" spans="5:7" ht="9.1999999999999993" customHeight="1" x14ac:dyDescent="0.25">
      <c r="E79" s="12"/>
      <c r="F79" s="10"/>
      <c r="G79" s="11"/>
    </row>
    <row r="80" spans="5:7" ht="9.1999999999999993" customHeight="1" x14ac:dyDescent="0.25">
      <c r="E80" s="12"/>
      <c r="F80" s="10"/>
      <c r="G80" s="11"/>
    </row>
    <row r="81" spans="5:7" ht="9.1999999999999993" customHeight="1" x14ac:dyDescent="0.25">
      <c r="E81" s="12"/>
      <c r="F81" s="10"/>
      <c r="G81" s="11"/>
    </row>
    <row r="82" spans="5:7" ht="9.1999999999999993" customHeight="1" x14ac:dyDescent="0.25">
      <c r="E82" s="12"/>
      <c r="F82" s="10"/>
      <c r="G82" s="11"/>
    </row>
    <row r="83" spans="5:7" ht="9.1999999999999993" customHeight="1" x14ac:dyDescent="0.25">
      <c r="E83" s="12"/>
      <c r="F83" s="10"/>
      <c r="G83" s="11"/>
    </row>
    <row r="84" spans="5:7" ht="9.1999999999999993" customHeight="1" x14ac:dyDescent="0.25">
      <c r="E84" s="12"/>
      <c r="F84" s="10"/>
      <c r="G84" s="11"/>
    </row>
    <row r="85" spans="5:7" ht="9.1999999999999993" customHeight="1" x14ac:dyDescent="0.25">
      <c r="E85" s="12"/>
      <c r="F85" s="10"/>
      <c r="G85" s="11"/>
    </row>
    <row r="86" spans="5:7" ht="9.1999999999999993" customHeight="1" x14ac:dyDescent="0.25">
      <c r="E86" s="12"/>
      <c r="F86" s="10"/>
      <c r="G86" s="11"/>
    </row>
    <row r="87" spans="5:7" ht="9.1999999999999993" customHeight="1" x14ac:dyDescent="0.25">
      <c r="E87" s="12"/>
      <c r="F87" s="10"/>
      <c r="G87" s="11"/>
    </row>
    <row r="88" spans="5:7" ht="9.1999999999999993" customHeight="1" x14ac:dyDescent="0.25">
      <c r="E88" s="12"/>
      <c r="F88" s="10"/>
      <c r="G88" s="11"/>
    </row>
    <row r="89" spans="5:7" ht="9.1999999999999993" customHeight="1" x14ac:dyDescent="0.25">
      <c r="E89" s="12"/>
      <c r="F89" s="10"/>
      <c r="G89" s="11"/>
    </row>
    <row r="90" spans="5:7" ht="9.1999999999999993" customHeight="1" x14ac:dyDescent="0.25">
      <c r="E90" s="12"/>
      <c r="F90" s="10"/>
      <c r="G90" s="11"/>
    </row>
    <row r="91" spans="5:7" ht="9.1999999999999993" customHeight="1" x14ac:dyDescent="0.25">
      <c r="E91" s="12"/>
      <c r="F91" s="10"/>
      <c r="G91" s="11"/>
    </row>
    <row r="92" spans="5:7" ht="9.1999999999999993" customHeight="1" x14ac:dyDescent="0.25">
      <c r="E92" s="12"/>
      <c r="F92" s="10"/>
      <c r="G92" s="11"/>
    </row>
    <row r="93" spans="5:7" ht="9.1999999999999993" customHeight="1" x14ac:dyDescent="0.25">
      <c r="E93" s="12"/>
      <c r="F93" s="10"/>
      <c r="G93" s="11"/>
    </row>
    <row r="94" spans="5:7" ht="9.1999999999999993" customHeight="1" x14ac:dyDescent="0.25">
      <c r="E94" s="12"/>
      <c r="F94" s="10"/>
      <c r="G94" s="11"/>
    </row>
    <row r="95" spans="5:7" ht="9.1999999999999993" customHeight="1" x14ac:dyDescent="0.25">
      <c r="E95" s="12"/>
      <c r="F95" s="10"/>
      <c r="G95" s="11"/>
    </row>
    <row r="96" spans="5:7" ht="9.1999999999999993" customHeight="1" x14ac:dyDescent="0.25">
      <c r="E96" s="12"/>
      <c r="F96" s="10"/>
      <c r="G96" s="11"/>
    </row>
    <row r="97" spans="1:12" ht="9.1999999999999993" customHeight="1" x14ac:dyDescent="0.25">
      <c r="E97" s="12"/>
      <c r="F97" s="10"/>
      <c r="G97" s="11"/>
    </row>
    <row r="98" spans="1:12" ht="9.1999999999999993" customHeight="1" x14ac:dyDescent="0.25">
      <c r="E98" s="12"/>
      <c r="F98" s="10"/>
      <c r="G98" s="11"/>
    </row>
    <row r="99" spans="1:12" ht="9.1999999999999993" customHeight="1" x14ac:dyDescent="0.25">
      <c r="E99" s="12"/>
      <c r="F99" s="10"/>
      <c r="G99" s="11"/>
    </row>
    <row r="100" spans="1:12" ht="9.1999999999999993" customHeight="1" x14ac:dyDescent="0.25">
      <c r="E100" s="12"/>
      <c r="F100" s="10"/>
      <c r="G100" s="11"/>
    </row>
    <row r="101" spans="1:12" ht="9.1999999999999993" customHeight="1" x14ac:dyDescent="0.25">
      <c r="E101" s="12"/>
      <c r="F101" s="10"/>
      <c r="G101" s="11"/>
    </row>
    <row r="102" spans="1:12" ht="9.1999999999999993" customHeight="1" x14ac:dyDescent="0.25">
      <c r="E102" s="12"/>
      <c r="F102" s="10"/>
      <c r="G102" s="11"/>
    </row>
    <row r="103" spans="1:12" s="10" customFormat="1" ht="9.1999999999999993" customHeight="1" x14ac:dyDescent="0.25">
      <c r="A103" s="12"/>
      <c r="C103" s="11"/>
      <c r="E103" s="12"/>
      <c r="G103" s="11"/>
      <c r="I103" s="13"/>
      <c r="L103" s="14"/>
    </row>
    <row r="104" spans="1:12" s="10" customFormat="1" ht="9.1999999999999993" customHeight="1" x14ac:dyDescent="0.25">
      <c r="A104" s="12"/>
      <c r="C104" s="11"/>
      <c r="E104" s="12"/>
      <c r="G104" s="11"/>
      <c r="I104" s="13"/>
      <c r="L104" s="14"/>
    </row>
    <row r="105" spans="1:12" s="10" customFormat="1" ht="9.1999999999999993" customHeight="1" x14ac:dyDescent="0.25">
      <c r="A105" s="12"/>
      <c r="C105" s="11"/>
      <c r="E105" s="12"/>
      <c r="G105" s="11"/>
      <c r="I105" s="13"/>
      <c r="L105" s="14"/>
    </row>
    <row r="106" spans="1:12" s="10" customFormat="1" ht="9.1999999999999993" customHeight="1" x14ac:dyDescent="0.25">
      <c r="A106" s="12"/>
      <c r="C106" s="11"/>
      <c r="E106" s="12"/>
      <c r="G106" s="11"/>
      <c r="I106" s="13"/>
      <c r="L106" s="14"/>
    </row>
    <row r="107" spans="1:12" s="10" customFormat="1" ht="9.1999999999999993" customHeight="1" x14ac:dyDescent="0.25">
      <c r="A107" s="12"/>
      <c r="C107" s="11"/>
      <c r="E107" s="12"/>
      <c r="G107" s="11"/>
      <c r="I107" s="13"/>
      <c r="L107" s="14"/>
    </row>
    <row r="108" spans="1:12" ht="9.1999999999999993" customHeight="1" x14ac:dyDescent="0.25">
      <c r="A108" s="12"/>
      <c r="E108" s="12"/>
    </row>
    <row r="109" spans="1:12" ht="9.1999999999999993" customHeight="1" x14ac:dyDescent="0.25">
      <c r="A109" s="12"/>
      <c r="E109" s="12"/>
    </row>
    <row r="110" spans="1:12" ht="9.1999999999999993" customHeight="1" x14ac:dyDescent="0.25">
      <c r="A110" s="12"/>
      <c r="E110" s="12"/>
    </row>
    <row r="111" spans="1:12" ht="9.1999999999999993" customHeight="1" x14ac:dyDescent="0.25">
      <c r="E111" s="12"/>
      <c r="F111" s="10"/>
      <c r="G111" s="11"/>
      <c r="H111" s="10"/>
    </row>
  </sheetData>
  <mergeCells count="1">
    <mergeCell ref="A1:K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>
      <selection activeCell="M9" sqref="M9"/>
    </sheetView>
  </sheetViews>
  <sheetFormatPr defaultRowHeight="9.1999999999999993" customHeight="1" x14ac:dyDescent="0.25"/>
  <cols>
    <col min="1" max="1" width="3.5703125" style="16" bestFit="1" customWidth="1"/>
    <col min="2" max="2" width="9" style="1" bestFit="1" customWidth="1"/>
    <col min="3" max="3" width="7.42578125" style="15" bestFit="1" customWidth="1"/>
    <col min="4" max="4" width="1.5703125" style="1" customWidth="1"/>
    <col min="5" max="5" width="3.5703125" style="16" bestFit="1" customWidth="1"/>
    <col min="6" max="6" width="9.85546875" style="1" bestFit="1" customWidth="1"/>
    <col min="7" max="7" width="7.42578125" style="15" bestFit="1" customWidth="1"/>
    <col min="8" max="8" width="1.7109375" style="1" customWidth="1"/>
    <col min="9" max="9" width="6.5703125" style="5" bestFit="1" customWidth="1"/>
    <col min="10" max="10" width="10.7109375" style="1" bestFit="1" customWidth="1"/>
    <col min="11" max="11" width="9.5703125" style="1" bestFit="1" customWidth="1"/>
    <col min="12" max="12" width="9.140625" style="9"/>
    <col min="13" max="16384" width="9.140625" style="1"/>
  </cols>
  <sheetData>
    <row r="1" spans="1:11" ht="13.5" customHeight="1" x14ac:dyDescent="0.25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8" t="s">
        <v>0</v>
      </c>
      <c r="J2" s="8" t="s">
        <v>1</v>
      </c>
      <c r="K2" s="8" t="s">
        <v>2</v>
      </c>
    </row>
    <row r="3" spans="1:11" ht="9.1999999999999993" customHeight="1" x14ac:dyDescent="0.25">
      <c r="A3" s="6">
        <f>DPR!A4</f>
        <v>1</v>
      </c>
      <c r="B3" s="7" t="str">
        <f>DPR!B4</f>
        <v>TMS 096</v>
      </c>
      <c r="C3" s="8">
        <f>DPR!C4*2</f>
        <v>815360</v>
      </c>
      <c r="E3" s="6">
        <f>DPR!A54</f>
        <v>51</v>
      </c>
      <c r="F3" s="7" t="str">
        <f>DPR!B54</f>
        <v>ARJ 027</v>
      </c>
      <c r="G3" s="8">
        <f>DPR!C54*2</f>
        <v>510719.99999999994</v>
      </c>
      <c r="I3" s="8">
        <f>'Harga Beli ke Duta'!I3</f>
        <v>101</v>
      </c>
      <c r="J3" s="8" t="str">
        <f>'Harga Beli ke Duta'!J3</f>
        <v>FLYSHEET</v>
      </c>
      <c r="K3" s="8">
        <f>'Harga Beli ke Duta'!K3*2</f>
        <v>403620</v>
      </c>
    </row>
    <row r="4" spans="1:11" ht="9.1999999999999993" customHeight="1" x14ac:dyDescent="0.25">
      <c r="A4" s="6">
        <f>DPR!A5</f>
        <v>2</v>
      </c>
      <c r="B4" s="7" t="str">
        <f>DPR!B5</f>
        <v>TMS 090</v>
      </c>
      <c r="C4" s="8">
        <f>DPR!C5*2</f>
        <v>815360</v>
      </c>
      <c r="E4" s="6">
        <f>DPR!A55</f>
        <v>52</v>
      </c>
      <c r="F4" s="7" t="str">
        <f>DPR!B55</f>
        <v>ARJ 028</v>
      </c>
      <c r="G4" s="8">
        <f>DPR!C55*2</f>
        <v>510719.99999999994</v>
      </c>
      <c r="I4" s="8">
        <f>'Harga Beli ke Duta'!I4</f>
        <v>102</v>
      </c>
      <c r="J4" s="8" t="str">
        <f>'Harga Beli ke Duta'!J4</f>
        <v>HRM 011</v>
      </c>
      <c r="K4" s="8">
        <f>'Harga Beli ke Duta'!K4*2</f>
        <v>140000</v>
      </c>
    </row>
    <row r="5" spans="1:11" ht="9.1999999999999993" customHeight="1" x14ac:dyDescent="0.25">
      <c r="A5" s="6">
        <f>DPR!A6</f>
        <v>3</v>
      </c>
      <c r="B5" s="7" t="str">
        <f>DPR!B6</f>
        <v>TMS 095</v>
      </c>
      <c r="C5" s="8">
        <f>DPR!C6*2</f>
        <v>815360</v>
      </c>
      <c r="E5" s="6">
        <f>DPR!A56</f>
        <v>53</v>
      </c>
      <c r="F5" s="7" t="str">
        <f>DPR!B56</f>
        <v>ARJ 041</v>
      </c>
      <c r="G5" s="8">
        <f>DPR!C56*2</f>
        <v>510719.99999999994</v>
      </c>
      <c r="I5" s="8">
        <f>'Harga Beli ke Duta'!I5</f>
        <v>103</v>
      </c>
      <c r="J5" s="8" t="str">
        <f>'Harga Beli ke Duta'!J5</f>
        <v>KRC 007 - 80L</v>
      </c>
      <c r="K5" s="8">
        <f>'Harga Beli ke Duta'!K5*2</f>
        <v>156520</v>
      </c>
    </row>
    <row r="6" spans="1:11" ht="9.1999999999999993" customHeight="1" x14ac:dyDescent="0.25">
      <c r="A6" s="6">
        <f>DPR!A7</f>
        <v>4</v>
      </c>
      <c r="B6" s="7" t="str">
        <f>DPR!B7</f>
        <v>TMS 089</v>
      </c>
      <c r="C6" s="8">
        <f>DPR!C7*2</f>
        <v>815360</v>
      </c>
      <c r="E6" s="6">
        <f>DPR!A57</f>
        <v>54</v>
      </c>
      <c r="F6" s="7" t="str">
        <f>DPR!B57</f>
        <v>ARJ 029</v>
      </c>
      <c r="G6" s="8">
        <f>DPR!C57*2</f>
        <v>510719.99999999994</v>
      </c>
      <c r="I6" s="8">
        <f>'Harga Beli ke Duta'!I6</f>
        <v>104</v>
      </c>
      <c r="J6" s="8" t="str">
        <f>'Harga Beli ke Duta'!J6</f>
        <v>KRC 007 - 60L</v>
      </c>
      <c r="K6" s="8">
        <f>'Harga Beli ke Duta'!K6*2</f>
        <v>140000</v>
      </c>
    </row>
    <row r="7" spans="1:11" ht="9.1999999999999993" customHeight="1" x14ac:dyDescent="0.25">
      <c r="A7" s="6">
        <f>DPR!A8</f>
        <v>5</v>
      </c>
      <c r="B7" s="7" t="str">
        <f>DPR!B8</f>
        <v>TMS 083</v>
      </c>
      <c r="C7" s="8">
        <f>DPR!C8*2</f>
        <v>741300</v>
      </c>
      <c r="E7" s="6">
        <f>DPR!A58</f>
        <v>55</v>
      </c>
      <c r="F7" s="7" t="str">
        <f>DPR!B58</f>
        <v>BRM 011</v>
      </c>
      <c r="G7" s="8">
        <f>DPR!C58*2</f>
        <v>255359.99999999997</v>
      </c>
      <c r="I7" s="8">
        <f>'Harga Beli ke Duta'!I7</f>
        <v>105</v>
      </c>
      <c r="J7" s="8" t="str">
        <f>'Harga Beli ke Duta'!J7</f>
        <v>KRC 007 - 40L</v>
      </c>
      <c r="K7" s="8">
        <f>'Harga Beli ke Duta'!K7*2</f>
        <v>115359.99999999999</v>
      </c>
    </row>
    <row r="8" spans="1:11" ht="9.1999999999999993" customHeight="1" x14ac:dyDescent="0.25">
      <c r="A8" s="6">
        <f>DPR!A9</f>
        <v>6</v>
      </c>
      <c r="B8" s="7" t="str">
        <f>DPR!B9</f>
        <v>TMS 058</v>
      </c>
      <c r="C8" s="8">
        <f>DPR!C9*2</f>
        <v>741300</v>
      </c>
      <c r="E8" s="6">
        <f>DPR!A59</f>
        <v>56</v>
      </c>
      <c r="F8" s="7" t="str">
        <f>DPR!B59</f>
        <v>BRM 013</v>
      </c>
      <c r="G8" s="8">
        <f>DPR!C59*2</f>
        <v>255359.99999999997</v>
      </c>
      <c r="I8" s="8">
        <f>'Harga Beli ke Duta'!I8</f>
        <v>106</v>
      </c>
      <c r="J8" s="8" t="str">
        <f>'Harga Beli ke Duta'!J8</f>
        <v>TMS 097</v>
      </c>
      <c r="K8" s="8">
        <f>'Harga Beli ke Duta'!K8*2</f>
        <v>700000</v>
      </c>
    </row>
    <row r="9" spans="1:11" ht="9.1999999999999993" customHeight="1" x14ac:dyDescent="0.25">
      <c r="A9" s="6">
        <f>DPR!A10</f>
        <v>7</v>
      </c>
      <c r="B9" s="7" t="str">
        <f>DPR!B10</f>
        <v>TMS 119</v>
      </c>
      <c r="C9" s="8">
        <f>DPR!C10*2</f>
        <v>741300</v>
      </c>
      <c r="E9" s="6">
        <f>DPR!A60</f>
        <v>57</v>
      </c>
      <c r="F9" s="7" t="str">
        <f>DPR!B60</f>
        <v>BRM 012</v>
      </c>
      <c r="G9" s="8">
        <f>DPR!C60*2</f>
        <v>255359.99999999997</v>
      </c>
      <c r="I9" s="8">
        <f>'Harga Beli ke Duta'!I9</f>
        <v>107</v>
      </c>
      <c r="J9" s="8" t="str">
        <f>'Harga Beli ke Duta'!J9</f>
        <v>TMS 102</v>
      </c>
      <c r="K9" s="8">
        <f>'Harga Beli ke Duta'!K9*2</f>
        <v>461299.99999999994</v>
      </c>
    </row>
    <row r="10" spans="1:11" ht="9.1999999999999993" customHeight="1" x14ac:dyDescent="0.25">
      <c r="A10" s="6">
        <f>DPR!A11</f>
        <v>8</v>
      </c>
      <c r="B10" s="7" t="str">
        <f>DPR!B11</f>
        <v>TMS 081</v>
      </c>
      <c r="C10" s="8">
        <f>DPR!C11*2</f>
        <v>741300</v>
      </c>
      <c r="E10" s="6">
        <f>DPR!A61</f>
        <v>58</v>
      </c>
      <c r="F10" s="7" t="str">
        <f>DPR!B61</f>
        <v>BRM 010</v>
      </c>
      <c r="G10" s="8">
        <f>DPR!C61*2</f>
        <v>255359.99999999997</v>
      </c>
      <c r="I10" s="8">
        <f>'Harga Beli ke Duta'!I10</f>
        <v>108</v>
      </c>
      <c r="J10" s="8" t="str">
        <f>'Harga Beli ke Duta'!J10</f>
        <v>TMS 098</v>
      </c>
      <c r="K10" s="8">
        <f>'Harga Beli ke Duta'!K10*2</f>
        <v>535360</v>
      </c>
    </row>
    <row r="11" spans="1:11" ht="9.1999999999999993" customHeight="1" x14ac:dyDescent="0.25">
      <c r="A11" s="6">
        <f>DPR!A12</f>
        <v>9</v>
      </c>
      <c r="B11" s="7" t="str">
        <f>DPR!B12</f>
        <v>TMS 087</v>
      </c>
      <c r="C11" s="8">
        <f>DPR!C12*2</f>
        <v>741300</v>
      </c>
      <c r="E11" s="6">
        <f>DPR!A62</f>
        <v>59</v>
      </c>
      <c r="F11" s="7" t="str">
        <f>DPR!B62</f>
        <v>BRM 014</v>
      </c>
      <c r="G11" s="8">
        <f>DPR!C62*2</f>
        <v>255359.99999999997</v>
      </c>
      <c r="I11" s="8">
        <f>'Harga Beli ke Duta'!I11</f>
        <v>109</v>
      </c>
      <c r="J11" s="8" t="str">
        <f>'Harga Beli ke Duta'!J11</f>
        <v>TMS 099</v>
      </c>
      <c r="K11" s="8">
        <f>'Harga Beli ke Duta'!K11*2</f>
        <v>535360</v>
      </c>
    </row>
    <row r="12" spans="1:11" ht="9.1999999999999993" customHeight="1" x14ac:dyDescent="0.25">
      <c r="A12" s="6">
        <f>DPR!A13</f>
        <v>10</v>
      </c>
      <c r="B12" s="7" t="str">
        <f>DPR!B13</f>
        <v>TMS 085</v>
      </c>
      <c r="C12" s="8">
        <f>DPR!C13*2</f>
        <v>741300</v>
      </c>
      <c r="E12" s="6">
        <f>DPR!A63</f>
        <v>60</v>
      </c>
      <c r="F12" s="7" t="str">
        <f>DPR!B63</f>
        <v>BRM 009</v>
      </c>
      <c r="G12" s="8">
        <f>DPR!C63*2</f>
        <v>255359.99999999997</v>
      </c>
      <c r="I12" s="8">
        <f>'Harga Beli ke Duta'!I12</f>
        <v>110</v>
      </c>
      <c r="J12" s="8" t="str">
        <f>'Harga Beli ke Duta'!J12</f>
        <v>KMJ 014</v>
      </c>
      <c r="K12" s="8">
        <f>'Harga Beli ke Duta'!K12*2</f>
        <v>214200</v>
      </c>
    </row>
    <row r="13" spans="1:11" ht="9.1999999999999993" customHeight="1" x14ac:dyDescent="0.25">
      <c r="A13" s="6">
        <f>DPR!A14</f>
        <v>11</v>
      </c>
      <c r="B13" s="7" t="str">
        <f>DPR!B14</f>
        <v>TMS 086</v>
      </c>
      <c r="C13" s="8">
        <f>DPR!C14*2</f>
        <v>741300</v>
      </c>
      <c r="E13" s="6">
        <f>DPR!A64</f>
        <v>61</v>
      </c>
      <c r="F13" s="7" t="str">
        <f>DPR!B64</f>
        <v>MLB 030</v>
      </c>
      <c r="G13" s="8">
        <f>DPR!C64*2</f>
        <v>543620</v>
      </c>
      <c r="I13" s="8">
        <f>'Harga Beli ke Duta'!I13</f>
        <v>111</v>
      </c>
      <c r="J13" s="8" t="str">
        <f>'Harga Beli ke Duta'!J13</f>
        <v>RNJ 032</v>
      </c>
      <c r="K13" s="8">
        <f>'Harga Beli ke Duta'!K13*2</f>
        <v>405300</v>
      </c>
    </row>
    <row r="14" spans="1:11" ht="9.1999999999999993" customHeight="1" x14ac:dyDescent="0.25">
      <c r="A14" s="6">
        <f>DPR!A15</f>
        <v>12</v>
      </c>
      <c r="B14" s="7" t="str">
        <f>DPR!B15</f>
        <v>TMS 054</v>
      </c>
      <c r="C14" s="8">
        <f>DPR!C15*2</f>
        <v>719880</v>
      </c>
      <c r="E14" s="6">
        <f>DPR!A65</f>
        <v>62</v>
      </c>
      <c r="F14" s="7" t="str">
        <f>DPR!B65</f>
        <v>MLB 026</v>
      </c>
      <c r="G14" s="8">
        <f>DPR!C65*2</f>
        <v>469419.99999999994</v>
      </c>
      <c r="I14" s="8">
        <f>'Harga Beli ke Duta'!I14</f>
        <v>112</v>
      </c>
      <c r="J14" s="8" t="str">
        <f>'Harga Beli ke Duta'!J14</f>
        <v>RNJ 030</v>
      </c>
      <c r="K14" s="8">
        <f>'Harga Beli ke Duta'!K14*2</f>
        <v>461299.99999999994</v>
      </c>
    </row>
    <row r="15" spans="1:11" ht="9.1999999999999993" customHeight="1" x14ac:dyDescent="0.25">
      <c r="A15" s="6">
        <f>DPR!A16</f>
        <v>13</v>
      </c>
      <c r="B15" s="7" t="str">
        <f>DPR!B16</f>
        <v>TMS 002</v>
      </c>
      <c r="C15" s="8">
        <f>DPR!C16*2</f>
        <v>741300</v>
      </c>
      <c r="E15" s="6">
        <f>DPR!A66</f>
        <v>63</v>
      </c>
      <c r="F15" s="7" t="str">
        <f>DPR!B66</f>
        <v>MLB 025</v>
      </c>
      <c r="G15" s="8">
        <f>DPR!C66*2</f>
        <v>469419.99999999994</v>
      </c>
      <c r="I15" s="8">
        <f>'Harga Beli ke Duta'!I15</f>
        <v>113</v>
      </c>
      <c r="J15" s="8" t="str">
        <f>'Harga Beli ke Duta'!J15</f>
        <v>MLB 023</v>
      </c>
      <c r="K15" s="8">
        <f>'Harga Beli ke Duta'!K15*2</f>
        <v>405300</v>
      </c>
    </row>
    <row r="16" spans="1:11" ht="9.1999999999999993" customHeight="1" x14ac:dyDescent="0.25">
      <c r="A16" s="6">
        <f>DPR!A17</f>
        <v>14</v>
      </c>
      <c r="B16" s="7" t="str">
        <f>DPR!B17</f>
        <v>TMS 043</v>
      </c>
      <c r="C16" s="8">
        <f>DPR!C17*2</f>
        <v>719880</v>
      </c>
      <c r="E16" s="6">
        <f>DPR!A67</f>
        <v>64</v>
      </c>
      <c r="F16" s="7" t="str">
        <f>DPR!B67</f>
        <v>MLB 020</v>
      </c>
      <c r="G16" s="8">
        <f>DPR!C67*2</f>
        <v>469419.99999999994</v>
      </c>
      <c r="I16" s="8">
        <f>'Harga Beli ke Duta'!I16</f>
        <v>115</v>
      </c>
      <c r="J16" s="8" t="str">
        <f>'Harga Beli ke Duta'!J16</f>
        <v>MLB 029</v>
      </c>
      <c r="K16" s="8">
        <f>'Harga Beli ke Duta'!K16*2</f>
        <v>527100</v>
      </c>
    </row>
    <row r="17" spans="1:11" ht="9.1999999999999993" customHeight="1" x14ac:dyDescent="0.25">
      <c r="A17" s="6">
        <f>DPR!A18</f>
        <v>15</v>
      </c>
      <c r="B17" s="7" t="str">
        <f>DPR!B18</f>
        <v>TMS 113</v>
      </c>
      <c r="C17" s="8">
        <f>DPR!C18*2</f>
        <v>642460</v>
      </c>
      <c r="E17" s="6">
        <f>DPR!A68</f>
        <v>65</v>
      </c>
      <c r="F17" s="7" t="str">
        <f>DPR!B68</f>
        <v>MLB 031</v>
      </c>
      <c r="G17" s="8">
        <f>DPR!C68*2</f>
        <v>469419.99999999994</v>
      </c>
      <c r="I17" s="8">
        <f>'Harga Beli ke Duta'!I17</f>
        <v>116</v>
      </c>
      <c r="J17" s="8" t="str">
        <f>'Harga Beli ke Duta'!J17</f>
        <v>MLB 022</v>
      </c>
      <c r="K17" s="8">
        <f>'Harga Beli ke Duta'!K17*2</f>
        <v>405300</v>
      </c>
    </row>
    <row r="18" spans="1:11" ht="9.1999999999999993" customHeight="1" x14ac:dyDescent="0.25">
      <c r="A18" s="6">
        <f>DPR!A19</f>
        <v>16</v>
      </c>
      <c r="B18" s="7" t="str">
        <f>DPR!B19</f>
        <v>TMS 114</v>
      </c>
      <c r="C18" s="8">
        <f>DPR!C19*2</f>
        <v>642460</v>
      </c>
      <c r="E18" s="6">
        <f>DPR!A69</f>
        <v>66</v>
      </c>
      <c r="F18" s="7" t="str">
        <f>DPR!B69</f>
        <v>MLB 027</v>
      </c>
      <c r="G18" s="8">
        <f>DPR!C69*2</f>
        <v>469419.99999999994</v>
      </c>
      <c r="I18" s="8">
        <f>'Harga Beli ke Duta'!I18</f>
        <v>117</v>
      </c>
      <c r="J18" s="8" t="str">
        <f>'Harga Beli ke Duta'!J18</f>
        <v>MLB 024</v>
      </c>
      <c r="K18" s="8">
        <f>'Harga Beli ke Duta'!K18*2</f>
        <v>461299.99999999994</v>
      </c>
    </row>
    <row r="19" spans="1:11" ht="9.1999999999999993" customHeight="1" x14ac:dyDescent="0.25">
      <c r="A19" s="6">
        <f>DPR!A20</f>
        <v>17</v>
      </c>
      <c r="B19" s="7" t="str">
        <f>DPR!B20</f>
        <v>TMS 115</v>
      </c>
      <c r="C19" s="8">
        <f>DPR!C20*2</f>
        <v>642460</v>
      </c>
      <c r="E19" s="6">
        <f>DPR!A70</f>
        <v>67</v>
      </c>
      <c r="F19" s="7" t="str">
        <f>DPR!B70</f>
        <v>HLM 012</v>
      </c>
      <c r="G19" s="8">
        <f>DPR!C70*2</f>
        <v>345940</v>
      </c>
      <c r="I19" s="8">
        <f>'Harga Beli ke Duta'!I19</f>
        <v>118</v>
      </c>
      <c r="J19" s="8" t="str">
        <f>'Harga Beli ke Duta'!J19</f>
        <v>ARJ 031</v>
      </c>
      <c r="K19" s="8">
        <f>'Harga Beli ke Duta'!K19*2</f>
        <v>490839.99999999994</v>
      </c>
    </row>
    <row r="20" spans="1:11" ht="9.1999999999999993" customHeight="1" x14ac:dyDescent="0.25">
      <c r="A20" s="6">
        <f>DPR!A21</f>
        <v>18</v>
      </c>
      <c r="B20" s="7" t="str">
        <f>DPR!B21</f>
        <v>TMS 036</v>
      </c>
      <c r="C20" s="8">
        <f>DPR!C21*2</f>
        <v>719880</v>
      </c>
      <c r="E20" s="6">
        <f>DPR!A71</f>
        <v>68</v>
      </c>
      <c r="F20" s="7" t="str">
        <f>DPR!B71</f>
        <v>HLM 039</v>
      </c>
      <c r="G20" s="8">
        <f>DPR!C71*2</f>
        <v>345940</v>
      </c>
      <c r="I20" s="8">
        <f>'Harga Beli ke Duta'!I20</f>
        <v>119</v>
      </c>
      <c r="J20" s="8" t="str">
        <f>'Harga Beli ke Duta'!J20</f>
        <v>ARJ 032</v>
      </c>
      <c r="K20" s="8">
        <f>'Harga Beli ke Duta'!K20*2</f>
        <v>490839.99999999994</v>
      </c>
    </row>
    <row r="21" spans="1:11" ht="9.1999999999999993" customHeight="1" x14ac:dyDescent="0.25">
      <c r="A21" s="6">
        <f>DPR!A22</f>
        <v>19</v>
      </c>
      <c r="B21" s="7" t="str">
        <f>DPR!B22</f>
        <v>TMS 116</v>
      </c>
      <c r="C21" s="8">
        <f>DPR!C22*2</f>
        <v>642460</v>
      </c>
      <c r="E21" s="6">
        <f>DPR!A72</f>
        <v>69</v>
      </c>
      <c r="F21" s="7" t="str">
        <f>DPR!B72</f>
        <v>HLM 038</v>
      </c>
      <c r="G21" s="8">
        <f>DPR!C72*2</f>
        <v>345940</v>
      </c>
      <c r="I21" s="8">
        <f>'Harga Beli ke Duta'!I21</f>
        <v>120</v>
      </c>
      <c r="J21" s="8" t="str">
        <f>'Harga Beli ke Duta'!J21</f>
        <v>HLM 032</v>
      </c>
      <c r="K21" s="8">
        <f>'Harga Beli ke Duta'!K21*2</f>
        <v>352520</v>
      </c>
    </row>
    <row r="22" spans="1:11" ht="9.1999999999999993" customHeight="1" x14ac:dyDescent="0.25">
      <c r="A22" s="6">
        <f>DPR!A23</f>
        <v>20</v>
      </c>
      <c r="B22" s="7" t="str">
        <f>DPR!B23</f>
        <v>TMS 117</v>
      </c>
      <c r="C22" s="8">
        <f>DPR!C23*2</f>
        <v>642460</v>
      </c>
      <c r="E22" s="6">
        <f>DPR!A73</f>
        <v>70</v>
      </c>
      <c r="F22" s="7" t="str">
        <f>DPR!B73</f>
        <v>HLM 013</v>
      </c>
      <c r="G22" s="8">
        <f>DPR!C73*2</f>
        <v>345940</v>
      </c>
      <c r="I22" s="8">
        <f>'Harga Beli ke Duta'!I22</f>
        <v>121</v>
      </c>
      <c r="J22" s="8" t="str">
        <f>'Harga Beli ke Duta'!J22</f>
        <v>HLM 029</v>
      </c>
      <c r="K22" s="8">
        <f>'Harga Beli ke Duta'!K22*2</f>
        <v>352520</v>
      </c>
    </row>
    <row r="23" spans="1:11" ht="9.1999999999999993" customHeight="1" x14ac:dyDescent="0.25">
      <c r="A23" s="6">
        <f>DPR!A24</f>
        <v>21</v>
      </c>
      <c r="B23" s="7" t="str">
        <f>DPR!B24</f>
        <v>TMS 118</v>
      </c>
      <c r="C23" s="8">
        <f>DPR!C24*2</f>
        <v>642460</v>
      </c>
      <c r="E23" s="6">
        <f>DPR!A74</f>
        <v>71</v>
      </c>
      <c r="F23" s="7" t="str">
        <f>DPR!B74</f>
        <v>HLM 004</v>
      </c>
      <c r="G23" s="8">
        <f>DPR!C74*2</f>
        <v>321300</v>
      </c>
      <c r="I23" s="8">
        <f>'Harga Beli ke Duta'!I23</f>
        <v>122</v>
      </c>
      <c r="J23" s="8" t="str">
        <f>'Harga Beli ke Duta'!J23</f>
        <v>TRB 004</v>
      </c>
      <c r="K23" s="8">
        <f>'Harga Beli ke Duta'!K23*2</f>
        <v>395360</v>
      </c>
    </row>
    <row r="24" spans="1:11" ht="9.1999999999999993" customHeight="1" x14ac:dyDescent="0.25">
      <c r="A24" s="6">
        <f>DPR!A25</f>
        <v>22</v>
      </c>
      <c r="B24" s="7" t="str">
        <f>DPR!B25</f>
        <v>TMS 104</v>
      </c>
      <c r="C24" s="8">
        <f>DPR!C25*2</f>
        <v>642460</v>
      </c>
      <c r="E24" s="6">
        <f>DPR!A75</f>
        <v>72</v>
      </c>
      <c r="F24" s="7" t="str">
        <f>DPR!B75</f>
        <v>TRB 018</v>
      </c>
      <c r="G24" s="8">
        <f>DPR!C75*2</f>
        <v>469419.99999999994</v>
      </c>
      <c r="I24" s="8">
        <f>'Harga Beli ke Duta'!I24</f>
        <v>123</v>
      </c>
      <c r="J24" s="8" t="str">
        <f>'Harga Beli ke Duta'!J24</f>
        <v>TRB 008</v>
      </c>
      <c r="K24" s="8">
        <f>'Harga Beli ke Duta'!K24*2</f>
        <v>395360</v>
      </c>
    </row>
    <row r="25" spans="1:11" ht="9.1999999999999993" customHeight="1" x14ac:dyDescent="0.25">
      <c r="A25" s="6">
        <f>DPR!A26</f>
        <v>23</v>
      </c>
      <c r="B25" s="7" t="str">
        <f>DPR!B26</f>
        <v>KMJ 009</v>
      </c>
      <c r="C25" s="8">
        <f>DPR!C26*2</f>
        <v>255359.99999999997</v>
      </c>
      <c r="E25" s="6">
        <f>DPR!A76</f>
        <v>73</v>
      </c>
      <c r="F25" s="7" t="str">
        <f>DPR!B76</f>
        <v>TRB 019</v>
      </c>
      <c r="G25" s="8">
        <f>DPR!C76*2</f>
        <v>469419.99999999994</v>
      </c>
    </row>
    <row r="26" spans="1:11" ht="9.1999999999999993" customHeight="1" x14ac:dyDescent="0.25">
      <c r="A26" s="6">
        <f>DPR!A27</f>
        <v>24</v>
      </c>
      <c r="B26" s="7" t="str">
        <f>DPR!B27</f>
        <v>KMJ 021</v>
      </c>
      <c r="C26" s="8">
        <f>DPR!C27*2</f>
        <v>255359.99999999997</v>
      </c>
      <c r="E26" s="6">
        <f>DPR!A77</f>
        <v>74</v>
      </c>
      <c r="F26" s="7" t="str">
        <f>DPR!B77</f>
        <v>TRB 020</v>
      </c>
      <c r="G26" s="8">
        <f>DPR!C77*2</f>
        <v>469419.99999999994</v>
      </c>
    </row>
    <row r="27" spans="1:11" ht="9.1999999999999993" customHeight="1" x14ac:dyDescent="0.25">
      <c r="A27" s="6">
        <f>DPR!A28</f>
        <v>25</v>
      </c>
      <c r="B27" s="7" t="str">
        <f>DPR!B28</f>
        <v>KMJ 022</v>
      </c>
      <c r="C27" s="8">
        <f>DPR!C28*2</f>
        <v>255359.99999999997</v>
      </c>
      <c r="E27" s="6">
        <f>DPR!A78</f>
        <v>75</v>
      </c>
      <c r="F27" s="7" t="str">
        <f>DPR!B78</f>
        <v>HLM 016</v>
      </c>
      <c r="G27" s="8">
        <f>DPR!C78*2</f>
        <v>420000</v>
      </c>
    </row>
    <row r="28" spans="1:11" ht="9.1999999999999993" customHeight="1" x14ac:dyDescent="0.25">
      <c r="A28" s="6">
        <f>DPR!A29</f>
        <v>26</v>
      </c>
      <c r="B28" s="7" t="str">
        <f>DPR!B29</f>
        <v>KMJ 001</v>
      </c>
      <c r="C28" s="8">
        <f>DPR!C29*2</f>
        <v>255359.99999999997</v>
      </c>
      <c r="E28" s="6">
        <f>DPR!A79</f>
        <v>76</v>
      </c>
      <c r="F28" s="7" t="str">
        <f>DPR!B79</f>
        <v>HLM 030</v>
      </c>
      <c r="G28" s="8">
        <f>DPR!C79*2</f>
        <v>420000</v>
      </c>
    </row>
    <row r="29" spans="1:11" ht="9.1999999999999993" customHeight="1" x14ac:dyDescent="0.25">
      <c r="A29" s="6">
        <f>DPR!A30</f>
        <v>27</v>
      </c>
      <c r="B29" s="7" t="str">
        <f>DPR!B30</f>
        <v>KMJ 020</v>
      </c>
      <c r="C29" s="8">
        <f>DPR!C30*2</f>
        <v>255359.99999999997</v>
      </c>
      <c r="E29" s="6">
        <f>DPR!A80</f>
        <v>77</v>
      </c>
      <c r="F29" s="7" t="str">
        <f>DPR!B80</f>
        <v>HLM 028</v>
      </c>
      <c r="G29" s="8">
        <f>DPR!C80*2</f>
        <v>349300</v>
      </c>
    </row>
    <row r="30" spans="1:11" ht="9.1999999999999993" customHeight="1" x14ac:dyDescent="0.25">
      <c r="A30" s="6">
        <f>DPR!A31</f>
        <v>28</v>
      </c>
      <c r="B30" s="7" t="str">
        <f>DPR!B31</f>
        <v>KMJ 013</v>
      </c>
      <c r="C30" s="8">
        <f>DPR!C31*2</f>
        <v>271880</v>
      </c>
      <c r="E30" s="6">
        <f>DPR!A81</f>
        <v>78</v>
      </c>
      <c r="F30" s="7" t="str">
        <f>DPR!B81</f>
        <v>HLM 026</v>
      </c>
      <c r="G30" s="8">
        <f>DPR!C81*2</f>
        <v>411880</v>
      </c>
    </row>
    <row r="31" spans="1:11" ht="9.1999999999999993" customHeight="1" x14ac:dyDescent="0.25">
      <c r="A31" s="6">
        <f>DPR!A32</f>
        <v>29</v>
      </c>
      <c r="B31" s="7" t="str">
        <f>DPR!B32</f>
        <v>KMJ 023</v>
      </c>
      <c r="C31" s="8">
        <f>DPR!C32*2</f>
        <v>255359.99999999997</v>
      </c>
      <c r="E31" s="6">
        <f>DPR!A82</f>
        <v>79</v>
      </c>
      <c r="F31" s="7" t="str">
        <f>DPR!B82</f>
        <v>HLM 002</v>
      </c>
      <c r="G31" s="8">
        <f>DPR!C82*2</f>
        <v>420000</v>
      </c>
    </row>
    <row r="32" spans="1:11" ht="9.1999999999999993" customHeight="1" x14ac:dyDescent="0.25">
      <c r="A32" s="6">
        <f>DPR!A33</f>
        <v>30</v>
      </c>
      <c r="B32" s="7" t="str">
        <f>DPR!B33</f>
        <v>KMJ 019</v>
      </c>
      <c r="C32" s="8">
        <f>DPR!C33*2</f>
        <v>255359.99999999997</v>
      </c>
      <c r="E32" s="6">
        <f>DPR!A83</f>
        <v>80</v>
      </c>
      <c r="F32" s="7" t="str">
        <f>DPR!B83</f>
        <v>HLM 037</v>
      </c>
      <c r="G32" s="8">
        <f>DPR!C83*2</f>
        <v>411880</v>
      </c>
    </row>
    <row r="33" spans="1:7" ht="9.1999999999999993" customHeight="1" x14ac:dyDescent="0.25">
      <c r="A33" s="6">
        <f>DPR!A34</f>
        <v>31</v>
      </c>
      <c r="B33" s="7" t="str">
        <f>DPR!B34</f>
        <v>ARJ 020</v>
      </c>
      <c r="C33" s="8">
        <f>DPR!C34*2</f>
        <v>971879.99999999988</v>
      </c>
      <c r="E33" s="6">
        <f>DPR!A84</f>
        <v>81</v>
      </c>
      <c r="F33" s="7" t="str">
        <f>DPR!B84</f>
        <v>TRB 017</v>
      </c>
      <c r="G33" s="8">
        <f>DPR!C84*2</f>
        <v>469419.99999999994</v>
      </c>
    </row>
    <row r="34" spans="1:7" ht="9.1999999999999993" customHeight="1" x14ac:dyDescent="0.25">
      <c r="A34" s="6">
        <f>DPR!A35</f>
        <v>32</v>
      </c>
      <c r="B34" s="7" t="str">
        <f>DPR!B35</f>
        <v>JGR 019</v>
      </c>
      <c r="C34" s="8">
        <f>DPR!C35*2</f>
        <v>864780</v>
      </c>
      <c r="E34" s="6">
        <f>DPR!A85</f>
        <v>82</v>
      </c>
      <c r="F34" s="7" t="str">
        <f>DPR!B85</f>
        <v>HLM 031</v>
      </c>
      <c r="G34" s="8">
        <f>DPR!C85*2</f>
        <v>349300</v>
      </c>
    </row>
    <row r="35" spans="1:7" ht="9.1999999999999993" customHeight="1" x14ac:dyDescent="0.25">
      <c r="A35" s="6">
        <f>DPR!A36</f>
        <v>33</v>
      </c>
      <c r="B35" s="7" t="str">
        <f>DPR!B36</f>
        <v>ARJ 021</v>
      </c>
      <c r="C35" s="8">
        <f>DPR!C36*2</f>
        <v>971879.99999999988</v>
      </c>
      <c r="E35" s="6">
        <f>DPR!A86</f>
        <v>83</v>
      </c>
      <c r="F35" s="7" t="str">
        <f>DPR!B86</f>
        <v>HLM 003</v>
      </c>
      <c r="G35" s="8">
        <f>DPR!C86*2</f>
        <v>420000</v>
      </c>
    </row>
    <row r="36" spans="1:7" ht="9.1999999999999993" customHeight="1" x14ac:dyDescent="0.25">
      <c r="A36" s="6">
        <f>DPR!A37</f>
        <v>34</v>
      </c>
      <c r="B36" s="7" t="str">
        <f>DPR!B37</f>
        <v>ARJ 024</v>
      </c>
      <c r="C36" s="8">
        <f>DPR!C37*2</f>
        <v>765940</v>
      </c>
      <c r="E36" s="6">
        <f>DPR!A87</f>
        <v>84</v>
      </c>
      <c r="F36" s="7" t="str">
        <f>DPR!B87</f>
        <v>HLM 034</v>
      </c>
      <c r="G36" s="8">
        <f>DPR!C87*2</f>
        <v>263620</v>
      </c>
    </row>
    <row r="37" spans="1:7" ht="9.1999999999999993" customHeight="1" x14ac:dyDescent="0.25">
      <c r="A37" s="6">
        <f>DPR!A38</f>
        <v>35</v>
      </c>
      <c r="B37" s="7" t="str">
        <f>DPR!B38</f>
        <v>ARJ 023</v>
      </c>
      <c r="C37" s="8">
        <f>DPR!C38*2</f>
        <v>765940</v>
      </c>
      <c r="E37" s="6">
        <f>DPR!A88</f>
        <v>85</v>
      </c>
      <c r="F37" s="7" t="str">
        <f>DPR!B88</f>
        <v>TRB 011</v>
      </c>
      <c r="G37" s="8">
        <f>DPR!C88*2</f>
        <v>321300</v>
      </c>
    </row>
    <row r="38" spans="1:7" ht="9.1999999999999993" customHeight="1" x14ac:dyDescent="0.25">
      <c r="A38" s="6">
        <f>DPR!A39</f>
        <v>36</v>
      </c>
      <c r="B38" s="7" t="str">
        <f>DPR!B39</f>
        <v>ARJ 035</v>
      </c>
      <c r="C38" s="8">
        <f>DPR!C39*2</f>
        <v>765940</v>
      </c>
      <c r="E38" s="6">
        <f>DPR!A89</f>
        <v>86</v>
      </c>
      <c r="F38" s="7" t="str">
        <f>DPR!B89</f>
        <v>HLM 036</v>
      </c>
      <c r="G38" s="8">
        <f>DPR!C89*2</f>
        <v>263620</v>
      </c>
    </row>
    <row r="39" spans="1:7" ht="9.1999999999999993" customHeight="1" x14ac:dyDescent="0.25">
      <c r="A39" s="6">
        <f>DPR!A40</f>
        <v>37</v>
      </c>
      <c r="B39" s="7" t="str">
        <f>DPR!B40</f>
        <v>ARJ 022</v>
      </c>
      <c r="C39" s="8">
        <f>DPR!C40*2</f>
        <v>765940</v>
      </c>
      <c r="E39" s="6">
        <f>DPR!A90</f>
        <v>87</v>
      </c>
      <c r="F39" s="7" t="str">
        <f>DPR!B90</f>
        <v>HLM 014</v>
      </c>
      <c r="G39" s="8">
        <f>DPR!C90*2</f>
        <v>263620</v>
      </c>
    </row>
    <row r="40" spans="1:7" ht="9.1999999999999993" customHeight="1" x14ac:dyDescent="0.25">
      <c r="A40" s="6">
        <f>DPR!A41</f>
        <v>38</v>
      </c>
      <c r="B40" s="7" t="str">
        <f>DPR!B41</f>
        <v>ARJ 025</v>
      </c>
      <c r="C40" s="8">
        <f>DPR!C41*2</f>
        <v>765940</v>
      </c>
      <c r="E40" s="6">
        <f>DPR!A91</f>
        <v>88</v>
      </c>
      <c r="F40" s="7" t="str">
        <f>DPR!B91</f>
        <v>HLM 035</v>
      </c>
      <c r="G40" s="8">
        <f>DPR!C91*2</f>
        <v>263620</v>
      </c>
    </row>
    <row r="41" spans="1:7" ht="9.1999999999999993" customHeight="1" x14ac:dyDescent="0.25">
      <c r="A41" s="6">
        <f>DPR!A42</f>
        <v>39</v>
      </c>
      <c r="B41" s="7" t="str">
        <f>DPR!B42</f>
        <v>ARJ 010</v>
      </c>
      <c r="C41" s="8">
        <f>DPR!C42*2</f>
        <v>634200</v>
      </c>
      <c r="E41" s="6">
        <f>DPR!A92</f>
        <v>89</v>
      </c>
      <c r="F41" s="7" t="str">
        <f>DPR!B92</f>
        <v>TRB 021</v>
      </c>
      <c r="G41" s="8">
        <f>DPR!C92*2</f>
        <v>321300</v>
      </c>
    </row>
    <row r="42" spans="1:7" ht="9.1999999999999993" customHeight="1" x14ac:dyDescent="0.25">
      <c r="A42" s="6">
        <f>DPR!A43</f>
        <v>40</v>
      </c>
      <c r="B42" s="7" t="str">
        <f>DPR!B43</f>
        <v>ARJ 012</v>
      </c>
      <c r="C42" s="8">
        <f>DPR!C43*2</f>
        <v>634200</v>
      </c>
      <c r="E42" s="6">
        <f>DPR!A93</f>
        <v>90</v>
      </c>
      <c r="F42" s="7" t="str">
        <f>DPR!B93</f>
        <v>TRB 012</v>
      </c>
      <c r="G42" s="8">
        <f>DPR!C93*2</f>
        <v>321300</v>
      </c>
    </row>
    <row r="43" spans="1:7" ht="9.1999999999999993" customHeight="1" x14ac:dyDescent="0.25">
      <c r="A43" s="6">
        <f>DPR!A44</f>
        <v>41</v>
      </c>
      <c r="B43" s="7" t="str">
        <f>DPR!B44</f>
        <v>ARJ 016</v>
      </c>
      <c r="C43" s="8">
        <f>DPR!C44*2</f>
        <v>634200</v>
      </c>
      <c r="E43" s="6">
        <f>DPR!A94</f>
        <v>91</v>
      </c>
      <c r="F43" s="7" t="str">
        <f>DPR!B94</f>
        <v>KRC 001</v>
      </c>
      <c r="G43" s="8">
        <f>DPR!C94*2</f>
        <v>510719.99999999994</v>
      </c>
    </row>
    <row r="44" spans="1:7" ht="9.1999999999999993" customHeight="1" x14ac:dyDescent="0.25">
      <c r="A44" s="6">
        <f>DPR!A45</f>
        <v>42</v>
      </c>
      <c r="B44" s="7" t="str">
        <f>DPR!B45</f>
        <v>ARJ 009</v>
      </c>
      <c r="C44" s="8">
        <f>DPR!C45*2</f>
        <v>634200</v>
      </c>
      <c r="E44" s="6">
        <f>DPR!A95</f>
        <v>92</v>
      </c>
      <c r="F44" s="7" t="str">
        <f>DPR!B95</f>
        <v>KRC 002</v>
      </c>
      <c r="G44" s="8">
        <f>DPR!C95*2</f>
        <v>510719.99999999994</v>
      </c>
    </row>
    <row r="45" spans="1:7" ht="9.1999999999999993" customHeight="1" x14ac:dyDescent="0.25">
      <c r="A45" s="6">
        <f>DPR!A46</f>
        <v>43</v>
      </c>
      <c r="B45" s="7" t="str">
        <f>DPR!B46</f>
        <v>ARJ 015</v>
      </c>
      <c r="C45" s="8">
        <f>DPR!C46*2</f>
        <v>634200</v>
      </c>
      <c r="E45" s="6">
        <f>DPR!A96</f>
        <v>93</v>
      </c>
      <c r="F45" s="7" t="str">
        <f>DPR!B96</f>
        <v>SLM 005</v>
      </c>
      <c r="G45" s="8">
        <f>DPR!C96*2</f>
        <v>370720</v>
      </c>
    </row>
    <row r="46" spans="1:7" ht="9.1999999999999993" customHeight="1" x14ac:dyDescent="0.25">
      <c r="A46" s="6">
        <f>DPR!A47</f>
        <v>44</v>
      </c>
      <c r="B46" s="7" t="str">
        <f>DPR!B47</f>
        <v>TRD 003</v>
      </c>
      <c r="C46" s="8">
        <f>DPR!C47*2</f>
        <v>634200</v>
      </c>
      <c r="E46" s="6">
        <f>DPR!A97</f>
        <v>94</v>
      </c>
      <c r="F46" s="7" t="str">
        <f>DPR!B97</f>
        <v>SLM 006</v>
      </c>
      <c r="G46" s="8">
        <f>DPR!C97*2</f>
        <v>370720</v>
      </c>
    </row>
    <row r="47" spans="1:7" ht="9.1999999999999993" customHeight="1" x14ac:dyDescent="0.25">
      <c r="A47" s="6">
        <f>DPR!A48</f>
        <v>45</v>
      </c>
      <c r="B47" s="7" t="str">
        <f>DPR!B48</f>
        <v>TRD 002</v>
      </c>
      <c r="C47" s="8">
        <f>DPR!C48*2</f>
        <v>634200</v>
      </c>
      <c r="E47" s="6">
        <f>DPR!A98</f>
        <v>95</v>
      </c>
      <c r="F47" s="7" t="str">
        <f>DPR!B98</f>
        <v>SLM 001</v>
      </c>
      <c r="G47" s="8">
        <f>DPR!C98*2</f>
        <v>370720</v>
      </c>
    </row>
    <row r="48" spans="1:7" ht="9.1999999999999993" customHeight="1" x14ac:dyDescent="0.25">
      <c r="A48" s="6">
        <f>DPR!A49</f>
        <v>46</v>
      </c>
      <c r="B48" s="7" t="str">
        <f>DPR!B49</f>
        <v>TRD 004</v>
      </c>
      <c r="C48" s="8">
        <f>DPR!C49*2</f>
        <v>634200</v>
      </c>
      <c r="E48" s="6">
        <f>DPR!A99</f>
        <v>96</v>
      </c>
      <c r="F48" s="7" t="str">
        <f>DPR!B99</f>
        <v>KOS 001</v>
      </c>
      <c r="G48" s="8">
        <f>DPR!C99*2</f>
        <v>82460</v>
      </c>
    </row>
    <row r="49" spans="1:7" ht="9.1999999999999993" customHeight="1" x14ac:dyDescent="0.25">
      <c r="A49" s="6">
        <f>DPR!A50</f>
        <v>47</v>
      </c>
      <c r="B49" s="7" t="str">
        <f>DPR!B50</f>
        <v>TRD 001</v>
      </c>
      <c r="C49" s="8">
        <f>DPR!C50*2</f>
        <v>634200</v>
      </c>
      <c r="E49" s="6">
        <f>DPR!A100</f>
        <v>97</v>
      </c>
      <c r="F49" s="7" t="str">
        <f>DPR!B100</f>
        <v>KOS 002</v>
      </c>
      <c r="G49" s="8">
        <f>DPR!C100*2</f>
        <v>82460</v>
      </c>
    </row>
    <row r="50" spans="1:7" ht="9.1999999999999993" customHeight="1" x14ac:dyDescent="0.25">
      <c r="A50" s="6">
        <f>DPR!A51</f>
        <v>48</v>
      </c>
      <c r="B50" s="7" t="str">
        <f>DPR!B51</f>
        <v>SMR 008</v>
      </c>
      <c r="C50" s="8">
        <f>DPR!C51*2</f>
        <v>387100</v>
      </c>
      <c r="E50" s="6">
        <f>DPR!A101</f>
        <v>98</v>
      </c>
      <c r="F50" s="7" t="str">
        <f>DPR!B101</f>
        <v>KOS 003</v>
      </c>
      <c r="G50" s="8">
        <f>DPR!C101*2</f>
        <v>82460</v>
      </c>
    </row>
    <row r="51" spans="1:7" ht="9.1999999999999993" customHeight="1" x14ac:dyDescent="0.25">
      <c r="A51" s="6">
        <f>DPR!A52</f>
        <v>49</v>
      </c>
      <c r="B51" s="7" t="str">
        <f>DPR!B52</f>
        <v>ARJ 042</v>
      </c>
      <c r="C51" s="8">
        <f>DPR!C52*2</f>
        <v>510719.99999999994</v>
      </c>
      <c r="E51" s="6">
        <f>DPR!A102</f>
        <v>99</v>
      </c>
      <c r="F51" s="7" t="str">
        <f>DPR!B102</f>
        <v>BUFF 001</v>
      </c>
      <c r="G51" s="8">
        <f>DPR!C102*2</f>
        <v>140000</v>
      </c>
    </row>
    <row r="52" spans="1:7" ht="9.1999999999999993" customHeight="1" x14ac:dyDescent="0.25">
      <c r="A52" s="6">
        <f>DPR!A53</f>
        <v>50</v>
      </c>
      <c r="B52" s="7" t="str">
        <f>DPR!B53</f>
        <v>ARJ 030</v>
      </c>
      <c r="C52" s="8">
        <f>DPR!C53*2</f>
        <v>510719.99999999994</v>
      </c>
      <c r="E52" s="6">
        <f>DPR!A103</f>
        <v>100</v>
      </c>
      <c r="F52" s="7" t="str">
        <f>DPR!B103</f>
        <v>HAMMOCK</v>
      </c>
      <c r="G52" s="8">
        <f>DPR!C103*2</f>
        <v>288260</v>
      </c>
    </row>
    <row r="53" spans="1:7" ht="9.1999999999999993" customHeight="1" x14ac:dyDescent="0.25">
      <c r="E53" s="12"/>
      <c r="F53" s="10"/>
      <c r="G53" s="11"/>
    </row>
    <row r="54" spans="1:7" ht="9.1999999999999993" customHeight="1" x14ac:dyDescent="0.25">
      <c r="E54" s="12"/>
      <c r="F54" s="10"/>
      <c r="G54" s="11"/>
    </row>
    <row r="55" spans="1:7" ht="9.1999999999999993" customHeight="1" x14ac:dyDescent="0.25">
      <c r="E55" s="12"/>
      <c r="F55" s="10"/>
      <c r="G55" s="11"/>
    </row>
    <row r="56" spans="1:7" ht="9.1999999999999993" customHeight="1" x14ac:dyDescent="0.25">
      <c r="E56" s="12"/>
      <c r="F56" s="10"/>
      <c r="G56" s="11"/>
    </row>
    <row r="57" spans="1:7" ht="9.1999999999999993" customHeight="1" x14ac:dyDescent="0.25">
      <c r="E57" s="12"/>
      <c r="F57" s="10"/>
      <c r="G57" s="11"/>
    </row>
    <row r="58" spans="1:7" ht="9.1999999999999993" customHeight="1" x14ac:dyDescent="0.25">
      <c r="E58" s="12"/>
      <c r="F58" s="10"/>
      <c r="G58" s="11"/>
    </row>
    <row r="59" spans="1:7" ht="9.1999999999999993" customHeight="1" x14ac:dyDescent="0.25">
      <c r="E59" s="12"/>
      <c r="F59" s="10"/>
      <c r="G59" s="11"/>
    </row>
    <row r="60" spans="1:7" ht="9.1999999999999993" customHeight="1" x14ac:dyDescent="0.25">
      <c r="E60" s="12"/>
      <c r="F60" s="10"/>
      <c r="G60" s="11"/>
    </row>
    <row r="61" spans="1:7" ht="9.1999999999999993" customHeight="1" x14ac:dyDescent="0.25">
      <c r="E61" s="12"/>
      <c r="F61" s="10"/>
      <c r="G61" s="11"/>
    </row>
    <row r="62" spans="1:7" ht="9.1999999999999993" customHeight="1" x14ac:dyDescent="0.25">
      <c r="E62" s="12"/>
      <c r="F62" s="10"/>
      <c r="G62" s="11"/>
    </row>
    <row r="63" spans="1:7" ht="9.1999999999999993" customHeight="1" x14ac:dyDescent="0.25">
      <c r="E63" s="12"/>
      <c r="F63" s="10"/>
      <c r="G63" s="11"/>
    </row>
    <row r="64" spans="1:7" ht="9.1999999999999993" customHeight="1" x14ac:dyDescent="0.25">
      <c r="E64" s="12"/>
      <c r="F64" s="10"/>
      <c r="G64" s="11"/>
    </row>
    <row r="65" spans="5:7" ht="9.1999999999999993" customHeight="1" x14ac:dyDescent="0.25">
      <c r="E65" s="12"/>
      <c r="F65" s="10"/>
      <c r="G65" s="11"/>
    </row>
    <row r="66" spans="5:7" ht="9.1999999999999993" customHeight="1" x14ac:dyDescent="0.25">
      <c r="E66" s="12"/>
      <c r="F66" s="10"/>
      <c r="G66" s="11"/>
    </row>
    <row r="67" spans="5:7" ht="9.1999999999999993" customHeight="1" x14ac:dyDescent="0.25">
      <c r="E67" s="12"/>
      <c r="F67" s="10"/>
      <c r="G67" s="11"/>
    </row>
    <row r="68" spans="5:7" ht="9.1999999999999993" customHeight="1" x14ac:dyDescent="0.25">
      <c r="E68" s="12"/>
      <c r="F68" s="10"/>
      <c r="G68" s="11"/>
    </row>
    <row r="69" spans="5:7" ht="9.1999999999999993" customHeight="1" x14ac:dyDescent="0.25">
      <c r="E69" s="12"/>
      <c r="F69" s="10"/>
      <c r="G69" s="11"/>
    </row>
    <row r="70" spans="5:7" ht="9.1999999999999993" customHeight="1" x14ac:dyDescent="0.25">
      <c r="E70" s="12"/>
      <c r="F70" s="10"/>
      <c r="G70" s="11"/>
    </row>
    <row r="71" spans="5:7" ht="9.1999999999999993" customHeight="1" x14ac:dyDescent="0.25">
      <c r="E71" s="12"/>
      <c r="F71" s="10"/>
      <c r="G71" s="11"/>
    </row>
    <row r="72" spans="5:7" ht="9.1999999999999993" customHeight="1" x14ac:dyDescent="0.25">
      <c r="E72" s="12"/>
      <c r="F72" s="10"/>
      <c r="G72" s="11"/>
    </row>
    <row r="73" spans="5:7" ht="9.1999999999999993" customHeight="1" x14ac:dyDescent="0.25">
      <c r="E73" s="12"/>
      <c r="F73" s="10"/>
      <c r="G73" s="11"/>
    </row>
    <row r="74" spans="5:7" ht="9.1999999999999993" customHeight="1" x14ac:dyDescent="0.25">
      <c r="E74" s="12"/>
      <c r="F74" s="10"/>
      <c r="G74" s="11"/>
    </row>
    <row r="75" spans="5:7" ht="9.1999999999999993" customHeight="1" x14ac:dyDescent="0.25">
      <c r="E75" s="12"/>
      <c r="F75" s="10"/>
      <c r="G75" s="11"/>
    </row>
    <row r="76" spans="5:7" ht="9.1999999999999993" customHeight="1" x14ac:dyDescent="0.25">
      <c r="E76" s="12"/>
      <c r="F76" s="10"/>
      <c r="G76" s="11"/>
    </row>
    <row r="77" spans="5:7" ht="9.1999999999999993" customHeight="1" x14ac:dyDescent="0.25">
      <c r="E77" s="12"/>
      <c r="F77" s="10"/>
      <c r="G77" s="11"/>
    </row>
    <row r="78" spans="5:7" ht="9.1999999999999993" customHeight="1" x14ac:dyDescent="0.25">
      <c r="E78" s="12"/>
      <c r="F78" s="10"/>
      <c r="G78" s="11"/>
    </row>
    <row r="79" spans="5:7" ht="9.1999999999999993" customHeight="1" x14ac:dyDescent="0.25">
      <c r="E79" s="12"/>
      <c r="F79" s="10"/>
      <c r="G79" s="11"/>
    </row>
    <row r="80" spans="5:7" ht="9.1999999999999993" customHeight="1" x14ac:dyDescent="0.25">
      <c r="E80" s="12"/>
      <c r="F80" s="10"/>
      <c r="G80" s="11"/>
    </row>
    <row r="81" spans="5:7" ht="9.1999999999999993" customHeight="1" x14ac:dyDescent="0.25">
      <c r="E81" s="12"/>
      <c r="F81" s="10"/>
      <c r="G81" s="11"/>
    </row>
    <row r="82" spans="5:7" ht="9.1999999999999993" customHeight="1" x14ac:dyDescent="0.25">
      <c r="E82" s="12"/>
      <c r="F82" s="10"/>
      <c r="G82" s="11"/>
    </row>
    <row r="83" spans="5:7" ht="9.1999999999999993" customHeight="1" x14ac:dyDescent="0.25">
      <c r="E83" s="12"/>
      <c r="F83" s="10"/>
      <c r="G83" s="11"/>
    </row>
    <row r="84" spans="5:7" ht="9.1999999999999993" customHeight="1" x14ac:dyDescent="0.25">
      <c r="E84" s="12"/>
      <c r="F84" s="10"/>
      <c r="G84" s="11"/>
    </row>
    <row r="85" spans="5:7" ht="9.1999999999999993" customHeight="1" x14ac:dyDescent="0.25">
      <c r="E85" s="12"/>
      <c r="F85" s="10"/>
      <c r="G85" s="11"/>
    </row>
    <row r="86" spans="5:7" ht="9.1999999999999993" customHeight="1" x14ac:dyDescent="0.25">
      <c r="E86" s="12"/>
      <c r="F86" s="10"/>
      <c r="G86" s="11"/>
    </row>
    <row r="87" spans="5:7" ht="9.1999999999999993" customHeight="1" x14ac:dyDescent="0.25">
      <c r="E87" s="12"/>
      <c r="F87" s="10"/>
      <c r="G87" s="11"/>
    </row>
    <row r="88" spans="5:7" ht="9.1999999999999993" customHeight="1" x14ac:dyDescent="0.25">
      <c r="E88" s="12"/>
      <c r="F88" s="10"/>
      <c r="G88" s="11"/>
    </row>
    <row r="89" spans="5:7" ht="9.1999999999999993" customHeight="1" x14ac:dyDescent="0.25">
      <c r="E89" s="12"/>
      <c r="F89" s="10"/>
      <c r="G89" s="11"/>
    </row>
    <row r="90" spans="5:7" ht="9.1999999999999993" customHeight="1" x14ac:dyDescent="0.25">
      <c r="E90" s="12"/>
      <c r="F90" s="10"/>
      <c r="G90" s="11"/>
    </row>
    <row r="91" spans="5:7" ht="9.1999999999999993" customHeight="1" x14ac:dyDescent="0.25">
      <c r="E91" s="12"/>
      <c r="F91" s="10"/>
      <c r="G91" s="11"/>
    </row>
    <row r="92" spans="5:7" ht="9.1999999999999993" customHeight="1" x14ac:dyDescent="0.25">
      <c r="E92" s="12"/>
      <c r="F92" s="10"/>
      <c r="G92" s="11"/>
    </row>
    <row r="93" spans="5:7" ht="9.1999999999999993" customHeight="1" x14ac:dyDescent="0.25">
      <c r="E93" s="12"/>
      <c r="F93" s="10"/>
      <c r="G93" s="11"/>
    </row>
    <row r="94" spans="5:7" ht="9.1999999999999993" customHeight="1" x14ac:dyDescent="0.25">
      <c r="E94" s="12"/>
      <c r="F94" s="10"/>
      <c r="G94" s="11"/>
    </row>
    <row r="95" spans="5:7" ht="9.1999999999999993" customHeight="1" x14ac:dyDescent="0.25">
      <c r="E95" s="12"/>
      <c r="F95" s="10"/>
      <c r="G95" s="11"/>
    </row>
    <row r="96" spans="5:7" ht="9.1999999999999993" customHeight="1" x14ac:dyDescent="0.25">
      <c r="E96" s="12"/>
      <c r="F96" s="10"/>
      <c r="G96" s="11"/>
    </row>
    <row r="97" spans="1:12" ht="9.1999999999999993" customHeight="1" x14ac:dyDescent="0.25">
      <c r="E97" s="12"/>
      <c r="F97" s="10"/>
      <c r="G97" s="11"/>
    </row>
    <row r="98" spans="1:12" ht="9.1999999999999993" customHeight="1" x14ac:dyDescent="0.25">
      <c r="E98" s="12"/>
      <c r="F98" s="10"/>
      <c r="G98" s="11"/>
    </row>
    <row r="99" spans="1:12" ht="9.1999999999999993" customHeight="1" x14ac:dyDescent="0.25">
      <c r="E99" s="12"/>
      <c r="F99" s="10"/>
      <c r="G99" s="11"/>
    </row>
    <row r="100" spans="1:12" ht="9.1999999999999993" customHeight="1" x14ac:dyDescent="0.25">
      <c r="E100" s="12"/>
      <c r="F100" s="10"/>
      <c r="G100" s="11"/>
    </row>
    <row r="101" spans="1:12" ht="9.1999999999999993" customHeight="1" x14ac:dyDescent="0.25">
      <c r="E101" s="12"/>
      <c r="F101" s="10"/>
      <c r="G101" s="11"/>
    </row>
    <row r="102" spans="1:12" ht="9.1999999999999993" customHeight="1" x14ac:dyDescent="0.25">
      <c r="E102" s="12"/>
      <c r="F102" s="10"/>
      <c r="G102" s="11"/>
    </row>
    <row r="103" spans="1:12" s="10" customFormat="1" ht="9.1999999999999993" customHeight="1" x14ac:dyDescent="0.25">
      <c r="A103" s="12"/>
      <c r="C103" s="11"/>
      <c r="E103" s="12"/>
      <c r="G103" s="11"/>
      <c r="I103" s="13"/>
      <c r="L103" s="14"/>
    </row>
    <row r="104" spans="1:12" s="10" customFormat="1" ht="9.1999999999999993" customHeight="1" x14ac:dyDescent="0.25">
      <c r="A104" s="12"/>
      <c r="C104" s="11"/>
      <c r="E104" s="12"/>
      <c r="G104" s="11"/>
      <c r="I104" s="13"/>
      <c r="L104" s="14"/>
    </row>
    <row r="105" spans="1:12" s="10" customFormat="1" ht="9.1999999999999993" customHeight="1" x14ac:dyDescent="0.25">
      <c r="A105" s="12"/>
      <c r="C105" s="11"/>
      <c r="E105" s="12"/>
      <c r="G105" s="11"/>
      <c r="I105" s="13"/>
      <c r="L105" s="14"/>
    </row>
    <row r="106" spans="1:12" s="10" customFormat="1" ht="9.1999999999999993" customHeight="1" x14ac:dyDescent="0.25">
      <c r="A106" s="12"/>
      <c r="C106" s="11"/>
      <c r="E106" s="12"/>
      <c r="G106" s="11"/>
      <c r="I106" s="13"/>
      <c r="L106" s="14"/>
    </row>
    <row r="107" spans="1:12" s="10" customFormat="1" ht="9.1999999999999993" customHeight="1" x14ac:dyDescent="0.25">
      <c r="A107" s="12"/>
      <c r="C107" s="11"/>
      <c r="E107" s="12"/>
      <c r="G107" s="11"/>
      <c r="I107" s="13"/>
      <c r="L107" s="14"/>
    </row>
    <row r="108" spans="1:12" ht="9.1999999999999993" customHeight="1" x14ac:dyDescent="0.25">
      <c r="A108" s="12"/>
      <c r="E108" s="12"/>
    </row>
    <row r="109" spans="1:12" ht="9.1999999999999993" customHeight="1" x14ac:dyDescent="0.25">
      <c r="A109" s="12"/>
      <c r="E109" s="12"/>
    </row>
    <row r="110" spans="1:12" ht="9.1999999999999993" customHeight="1" x14ac:dyDescent="0.25">
      <c r="A110" s="12"/>
      <c r="E110" s="12"/>
    </row>
    <row r="111" spans="1:12" ht="9.1999999999999993" customHeight="1" x14ac:dyDescent="0.25">
      <c r="E111" s="12"/>
      <c r="F111" s="10"/>
      <c r="G111" s="11"/>
      <c r="H111" s="10"/>
    </row>
  </sheetData>
  <mergeCells count="1">
    <mergeCell ref="A1:K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DPR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USER</cp:lastModifiedBy>
  <cp:lastPrinted>2017-09-18T12:37:46Z</cp:lastPrinted>
  <dcterms:created xsi:type="dcterms:W3CDTF">2014-12-03T09:38:46Z</dcterms:created>
  <dcterms:modified xsi:type="dcterms:W3CDTF">2017-09-18T12:42:48Z</dcterms:modified>
</cp:coreProperties>
</file>